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our Budget" sheetId="1" r:id="rId4"/>
    <sheet state="hidden" name="Working" sheetId="2" r:id="rId5"/>
    <sheet state="hidden" name="Xero" sheetId="3" r:id="rId6"/>
  </sheets>
  <definedNames/>
  <calcPr/>
  <extLst>
    <ext uri="GoogleSheetsCustomDataVersion1">
      <go:sheetsCustomData xmlns:go="http://customooxmlschemas.google.com/" r:id="rId7" roundtripDataSignature="AMtx7mhdur2+yBC1voh47pCkCbVcuxssJg=="/>
    </ext>
  </extLst>
</workbook>
</file>

<file path=xl/sharedStrings.xml><?xml version="1.0" encoding="utf-8"?>
<sst xmlns="http://schemas.openxmlformats.org/spreadsheetml/2006/main" count="351" uniqueCount="197">
  <si>
    <t>BUDGETING TOOL</t>
  </si>
  <si>
    <t>AMOUNT</t>
  </si>
  <si>
    <t>SELECT FREQUENCY</t>
  </si>
  <si>
    <t>Weekly</t>
  </si>
  <si>
    <t>Fortnightly</t>
  </si>
  <si>
    <t>Monthly</t>
  </si>
  <si>
    <t>Quarterly</t>
  </si>
  <si>
    <t>ANNUAL TOTAL</t>
  </si>
  <si>
    <t>EARN</t>
  </si>
  <si>
    <t>INCOME</t>
  </si>
  <si>
    <t>Income 1 - After tax (the amount paid into your bank account)</t>
  </si>
  <si>
    <t>Income 2 - After tax (the amount paid into your bank account)</t>
  </si>
  <si>
    <t xml:space="preserve">Income - Hobby or side hustle </t>
  </si>
  <si>
    <t>Income - Dividends (Shares or Managed Investments)</t>
  </si>
  <si>
    <t>Income - Rental Property</t>
  </si>
  <si>
    <t>Income - Interest (Term Deposit or Savings Account)</t>
  </si>
  <si>
    <t xml:space="preserve">Income - Other </t>
  </si>
  <si>
    <t>TOTAL OF WHAT I EARN</t>
  </si>
  <si>
    <t>SPEND</t>
  </si>
  <si>
    <t>PERSONAL SPENDING</t>
  </si>
  <si>
    <t xml:space="preserve">Groceries </t>
  </si>
  <si>
    <t>Takeaway and Dining Out</t>
  </si>
  <si>
    <t>Alcohol and or Cigarettes</t>
  </si>
  <si>
    <t xml:space="preserve">Entertainment or Recreation </t>
  </si>
  <si>
    <t>Personal Care (Hair, Grooming, Lashes, Nails etc)</t>
  </si>
  <si>
    <t>Clothing</t>
  </si>
  <si>
    <t>Petrol</t>
  </si>
  <si>
    <t xml:space="preserve">Parking </t>
  </si>
  <si>
    <t xml:space="preserve">Medical and Pharmaceutical </t>
  </si>
  <si>
    <t>Pet Costs (Food, Vet, Grooming etc)</t>
  </si>
  <si>
    <t>TOTAL OF MY PERSONAL SPENDING</t>
  </si>
  <si>
    <t>TOTAL PERSONAL SPENDING EACH WEEK</t>
  </si>
  <si>
    <t>BILLS + OTHER EXPENSES</t>
  </si>
  <si>
    <t>Travel</t>
  </si>
  <si>
    <t>Annually</t>
  </si>
  <si>
    <t>Rent</t>
  </si>
  <si>
    <t>Gas</t>
  </si>
  <si>
    <t>Electricity</t>
  </si>
  <si>
    <t>Water</t>
  </si>
  <si>
    <t>Mobile phone</t>
  </si>
  <si>
    <t>Internet</t>
  </si>
  <si>
    <t>Subscriptions (Netflix, Foxtel, Spotify, Apple etc)</t>
  </si>
  <si>
    <t>Body corp fees</t>
  </si>
  <si>
    <t>Rates</t>
  </si>
  <si>
    <t>Other Investment Property Expenses</t>
  </si>
  <si>
    <t>Child Care</t>
  </si>
  <si>
    <t xml:space="preserve">Public Transport </t>
  </si>
  <si>
    <t>Uber</t>
  </si>
  <si>
    <t>Car Registration</t>
  </si>
  <si>
    <t>Tolls</t>
  </si>
  <si>
    <t>Home and contents Insurance</t>
  </si>
  <si>
    <t>Car Insurance</t>
  </si>
  <si>
    <t>Health Insurance</t>
  </si>
  <si>
    <t>Pet Insurance</t>
  </si>
  <si>
    <t>Income Protection Insurance (Not held within Superannuation)</t>
  </si>
  <si>
    <t>TPD Insurance (Not held within Superannuation)</t>
  </si>
  <si>
    <t>Life insurance (Not held within Superannuation)</t>
  </si>
  <si>
    <t>Trauma Insurance (Not held within Superannuation)</t>
  </si>
  <si>
    <t>Gym Membership</t>
  </si>
  <si>
    <t xml:space="preserve">Household Maintenance </t>
  </si>
  <si>
    <t>Professional Services and Memberships</t>
  </si>
  <si>
    <t>Work incurred Expenses</t>
  </si>
  <si>
    <t>Education Expenses</t>
  </si>
  <si>
    <t xml:space="preserve">Private School Fees </t>
  </si>
  <si>
    <t>Gifts - Christmas and Birthdays</t>
  </si>
  <si>
    <t>Donations</t>
  </si>
  <si>
    <t>Other expenses</t>
  </si>
  <si>
    <t>TOTAL BILLS + OTHER EXPENSES</t>
  </si>
  <si>
    <t>OWE</t>
  </si>
  <si>
    <t>LOAN REPAYMENTS + SCHEDULED SAVINGS</t>
  </si>
  <si>
    <t>Mortgage Repayments</t>
  </si>
  <si>
    <t>Investment Loans</t>
  </si>
  <si>
    <t xml:space="preserve">Emergency Savings </t>
  </si>
  <si>
    <t xml:space="preserve">Long Term Investment </t>
  </si>
  <si>
    <t>Car Loan/Lease Repayments</t>
  </si>
  <si>
    <t>Credit Card 1</t>
  </si>
  <si>
    <t>Credit Card 2</t>
  </si>
  <si>
    <t xml:space="preserve">ZipPay/Afterpay </t>
  </si>
  <si>
    <t>Personal Loan 1</t>
  </si>
  <si>
    <t>Personal Loan 2</t>
  </si>
  <si>
    <t xml:space="preserve">Child Support </t>
  </si>
  <si>
    <t>TOTAL LOAN REPAYMENTS + SAVINGS</t>
  </si>
  <si>
    <t>TOTAL INCOME</t>
  </si>
  <si>
    <t>TOTAL EXPENSE</t>
  </si>
  <si>
    <t>SURPLUS/SHORTFALL</t>
  </si>
  <si>
    <t xml:space="preserve">                    Your Budget Planner</t>
  </si>
  <si>
    <t>Amount</t>
  </si>
  <si>
    <t>Frequency</t>
  </si>
  <si>
    <t>Annual Total</t>
  </si>
  <si>
    <t>Notes?</t>
  </si>
  <si>
    <t>Income</t>
  </si>
  <si>
    <t>Gross Salary Member</t>
  </si>
  <si>
    <t>Gross Salary Partner</t>
  </si>
  <si>
    <t>Other Income Member</t>
  </si>
  <si>
    <t>Other Income Partner</t>
  </si>
  <si>
    <t>Paid Parental Leaves</t>
  </si>
  <si>
    <t>Super Guaranteed Contributions</t>
  </si>
  <si>
    <t>Salary Sacrifice Concessional Contributions</t>
  </si>
  <si>
    <t>HECS</t>
  </si>
  <si>
    <t>Tax Payable</t>
  </si>
  <si>
    <t>Total Income</t>
  </si>
  <si>
    <t>Tax Deductable?</t>
  </si>
  <si>
    <t>Personal Spending</t>
  </si>
  <si>
    <t>Food/Groceries</t>
  </si>
  <si>
    <t>Dining Out</t>
  </si>
  <si>
    <t>Alcohol/Cigarettes</t>
  </si>
  <si>
    <t>Books/Magazines/Newspapers</t>
  </si>
  <si>
    <t>Gifts</t>
  </si>
  <si>
    <t>Pet/Vet Fees</t>
  </si>
  <si>
    <t>Public Transport/Taxi Fares</t>
  </si>
  <si>
    <t>Petrol and other running costs</t>
  </si>
  <si>
    <t>Medical/Dental/Pharmacy</t>
  </si>
  <si>
    <t>Total Personal Spending</t>
  </si>
  <si>
    <t>Bills &amp; Other Expenses</t>
  </si>
  <si>
    <t>Holidays/Travel</t>
  </si>
  <si>
    <t>Body Corporate</t>
  </si>
  <si>
    <t>Telephone</t>
  </si>
  <si>
    <t>House and Contents Insurance</t>
  </si>
  <si>
    <t>Home maintenance</t>
  </si>
  <si>
    <t>Furnishings/Appliances</t>
  </si>
  <si>
    <t>Registration and CTP</t>
  </si>
  <si>
    <t>Maintenance/Service/Repairs</t>
  </si>
  <si>
    <t>Roadside Assist</t>
  </si>
  <si>
    <t>Club Memberships/Sporting Fees</t>
  </si>
  <si>
    <t>Life Insurance</t>
  </si>
  <si>
    <t>Trauma Insurance</t>
  </si>
  <si>
    <t>Income Protection Insurance</t>
  </si>
  <si>
    <t>TPD Insurance</t>
  </si>
  <si>
    <t>Professional Services</t>
  </si>
  <si>
    <t>Professional Memberships</t>
  </si>
  <si>
    <t>Work Related Expenses</t>
  </si>
  <si>
    <t>Education expenses</t>
  </si>
  <si>
    <t>Child care</t>
  </si>
  <si>
    <t>Total Housing</t>
  </si>
  <si>
    <t>Loan Repayments &amp; Savings</t>
  </si>
  <si>
    <t>Additional Mortgage Repayments</t>
  </si>
  <si>
    <t>Credit Cards</t>
  </si>
  <si>
    <t>Personal Loans</t>
  </si>
  <si>
    <t>Savings Plans</t>
  </si>
  <si>
    <t>Investment Plans</t>
  </si>
  <si>
    <t>Get Out of Jail</t>
  </si>
  <si>
    <t>Short Term Goal</t>
  </si>
  <si>
    <t>Holiday</t>
  </si>
  <si>
    <t>Share Portfolio</t>
  </si>
  <si>
    <t>Insurance Bond</t>
  </si>
  <si>
    <t>Total Loan Repayments &amp; Savings</t>
  </si>
  <si>
    <t>Total Expenses</t>
  </si>
  <si>
    <t>Surplus/Shortfall</t>
  </si>
  <si>
    <t>Month Year</t>
  </si>
  <si>
    <t>Interest Income (270)</t>
  </si>
  <si>
    <t>Other Income (265)</t>
  </si>
  <si>
    <t>Rental Income (260)</t>
  </si>
  <si>
    <t>Salary (Client) (250)</t>
  </si>
  <si>
    <t>Salary (Partner) (252)</t>
  </si>
  <si>
    <t>(Deductible) Bank Fees (400)</t>
  </si>
  <si>
    <t>(Deductible) Donations (402)</t>
  </si>
  <si>
    <t>(Deductible) Education (404)</t>
  </si>
  <si>
    <t>(Deductible) Interest (410)</t>
  </si>
  <si>
    <t>(Deductible) Property - General Expenses (408)</t>
  </si>
  <si>
    <t>Alcohol/Cigarettes (416)</t>
  </si>
  <si>
    <t>Bank Fees (411)</t>
  </si>
  <si>
    <t>Body Corporate (442)</t>
  </si>
  <si>
    <t>Books/Magazines/Apps (420)</t>
  </si>
  <si>
    <t>Car Maintenance/Service/Repairs (464)</t>
  </si>
  <si>
    <t>Cash Spending (424)</t>
  </si>
  <si>
    <t>Child care (492)</t>
  </si>
  <si>
    <t>Clothing/Accessories (418)</t>
  </si>
  <si>
    <t>Dining Out/Entertainment (414)</t>
  </si>
  <si>
    <t>Education expenses (490)</t>
  </si>
  <si>
    <t>Electricity/Gas (446)</t>
  </si>
  <si>
    <t>Fines (474)</t>
  </si>
  <si>
    <t>Food/Groceries (412)</t>
  </si>
  <si>
    <t>Furnishings/Appliances/Gadgets (458)</t>
  </si>
  <si>
    <t>Gifts (426)</t>
  </si>
  <si>
    <t>Grooming (419)</t>
  </si>
  <si>
    <t>Gym Memberships/Sporting Fees (470)</t>
  </si>
  <si>
    <t>Health Insurance (472)</t>
  </si>
  <si>
    <t>Holidays/Travel (436)</t>
  </si>
  <si>
    <t>Home maintenance (456)</t>
  </si>
  <si>
    <t>House and Contents/ Car Insurance (454)</t>
  </si>
  <si>
    <t>Medical/Dental/Pharmacy (434)</t>
  </si>
  <si>
    <t>Other Interest (448)</t>
  </si>
  <si>
    <t>Personal Insurances (462)</t>
  </si>
  <si>
    <t>Personal Spending (422)</t>
  </si>
  <si>
    <t>Pet/Vet Fees (428)</t>
  </si>
  <si>
    <t>Petrol and other running costs (432)</t>
  </si>
  <si>
    <t>Postage (494)</t>
  </si>
  <si>
    <t>Professional Memberships (486)</t>
  </si>
  <si>
    <t>Professional Services (484)</t>
  </si>
  <si>
    <t>Public Transport/Taxi Fares/Parking (430)</t>
  </si>
  <si>
    <t>Rates (440)</t>
  </si>
  <si>
    <t>Registration and CTP (460)</t>
  </si>
  <si>
    <t>Rent (438)</t>
  </si>
  <si>
    <t>Roadside Assist (466)</t>
  </si>
  <si>
    <t>Telephone/Internet/TV (450)</t>
  </si>
  <si>
    <t>Water (444)</t>
  </si>
  <si>
    <t>Work Related Expenses (488)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</si>
</sst>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;&quot;$&quot;\-#,##0.00"/>
    <numFmt numFmtId="165" formatCode="[$$-809]#,##0.00;\-[$$-809]#,##0.00"/>
  </numFmts>
  <fonts count="23">
    <font>
      <sz val="10.0"/>
      <color rgb="FF000000"/>
      <name val="Calibri"/>
      <scheme val="minor"/>
    </font>
    <font>
      <b/>
      <sz val="24.0"/>
      <color theme="1"/>
      <name val="Malgun Gothic"/>
    </font>
    <font/>
    <font>
      <b/>
      <sz val="10.0"/>
      <color theme="0"/>
      <name val="Calibri"/>
      <scheme val="minor"/>
    </font>
    <font>
      <b/>
      <sz val="10.0"/>
      <color rgb="FF7E9E80"/>
      <name val="Calibri"/>
      <scheme val="minor"/>
    </font>
    <font>
      <b/>
      <sz val="12.0"/>
      <color theme="1"/>
      <name val="Malgun Gothic"/>
    </font>
    <font>
      <b/>
      <sz val="12.0"/>
      <color theme="0"/>
      <name val="Calibri"/>
      <scheme val="minor"/>
    </font>
    <font>
      <sz val="10.0"/>
      <color rgb="FF000000"/>
      <name val="Arial"/>
    </font>
    <font>
      <sz val="9.0"/>
      <color rgb="FF000000"/>
      <name val="Calibri"/>
      <scheme val="minor"/>
    </font>
    <font>
      <b/>
      <sz val="10.0"/>
      <color rgb="FF000000"/>
      <name val="Calibri"/>
      <scheme val="minor"/>
    </font>
    <font>
      <b/>
      <sz val="9.0"/>
      <color theme="0"/>
      <name val="Calibri"/>
      <scheme val="minor"/>
    </font>
    <font>
      <b/>
      <sz val="12.0"/>
      <color theme="1"/>
      <name val="Calibri"/>
      <scheme val="minor"/>
    </font>
    <font>
      <i/>
      <sz val="12.0"/>
      <color theme="1"/>
      <name val="Calibri"/>
      <scheme val="minor"/>
    </font>
    <font>
      <b/>
      <sz val="26.0"/>
      <color rgb="FF666666"/>
      <name val="Arial"/>
    </font>
    <font>
      <sz val="10.0"/>
      <color theme="1"/>
      <name val="Arial"/>
    </font>
    <font>
      <b/>
      <sz val="10.0"/>
      <color rgb="FF000000"/>
      <name val="Calibri"/>
    </font>
    <font>
      <b/>
      <sz val="12.0"/>
      <color rgb="FF000000"/>
      <name val="Calibri"/>
    </font>
    <font>
      <sz val="9.0"/>
      <color rgb="FF000000"/>
      <name val="Calibri"/>
    </font>
    <font>
      <sz val="10.0"/>
      <color rgb="FF000000"/>
      <name val="Calibri"/>
    </font>
    <font>
      <b/>
      <sz val="9.0"/>
      <color rgb="FF000000"/>
      <name val="Calibri"/>
    </font>
    <font>
      <i/>
      <sz val="12.0"/>
      <color rgb="FF000000"/>
      <name val="Calibri"/>
    </font>
    <font>
      <b/>
      <sz val="10.0"/>
      <color theme="1"/>
      <name val="Arial"/>
    </font>
    <font>
      <sz val="9.0"/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  <fill>
      <patternFill patternType="solid">
        <fgColor rgb="FFFEF2CB"/>
        <bgColor rgb="FFFEF2CB"/>
      </patternFill>
    </fill>
    <fill>
      <patternFill patternType="solid">
        <fgColor rgb="FF7E9E80"/>
        <bgColor rgb="FF7E9E8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AA21E"/>
        <bgColor rgb="FFFAA21E"/>
      </patternFill>
    </fill>
    <fill>
      <patternFill patternType="solid">
        <fgColor rgb="FF969696"/>
        <bgColor rgb="FF969696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17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1"/>
    </xf>
    <xf borderId="0" fillId="2" fontId="1" numFmtId="0" xfId="0" applyAlignment="1" applyFill="1" applyFont="1">
      <alignment horizontal="center" shrinkToFit="0" vertical="center" wrapText="0"/>
    </xf>
    <xf borderId="1" fillId="2" fontId="1" numFmtId="0" xfId="0" applyAlignment="1" applyBorder="1" applyFont="1">
      <alignment horizontal="center" shrinkToFit="0" vertical="center" wrapText="0"/>
    </xf>
    <xf borderId="2" fillId="0" fontId="2" numFmtId="0" xfId="0" applyAlignment="1" applyBorder="1" applyFont="1">
      <alignment shrinkToFit="0" wrapText="1"/>
    </xf>
    <xf borderId="3" fillId="0" fontId="2" numFmtId="0" xfId="0" applyAlignment="1" applyBorder="1" applyFont="1">
      <alignment shrinkToFit="0" wrapText="1"/>
    </xf>
    <xf borderId="4" fillId="3" fontId="3" numFmtId="0" xfId="0" applyAlignment="1" applyBorder="1" applyFill="1" applyFont="1">
      <alignment shrinkToFit="0" wrapText="1"/>
    </xf>
    <xf borderId="4" fillId="3" fontId="3" numFmtId="0" xfId="0" applyAlignment="1" applyBorder="1" applyFon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1" fillId="4" fontId="5" numFmtId="0" xfId="0" applyAlignment="1" applyBorder="1" applyFill="1" applyFont="1">
      <alignment horizontal="left" shrinkToFit="0" wrapText="1"/>
    </xf>
    <xf borderId="1" fillId="3" fontId="6" numFmtId="0" xfId="0" applyAlignment="1" applyBorder="1" applyFont="1">
      <alignment horizontal="left" shrinkToFit="0" wrapText="1"/>
    </xf>
    <xf borderId="0" fillId="0" fontId="7" numFmtId="0" xfId="0" applyAlignment="1" applyFont="1">
      <alignment shrinkToFit="0" wrapText="1"/>
    </xf>
    <xf borderId="0" fillId="0" fontId="8" numFmtId="0" xfId="0" applyAlignment="1" applyFont="1">
      <alignment horizontal="left" shrinkToFit="0" vertical="top" wrapText="1"/>
    </xf>
    <xf borderId="0" fillId="0" fontId="8" numFmtId="164" xfId="0" applyAlignment="1" applyFont="1" applyNumberFormat="1">
      <alignment horizontal="center" shrinkToFit="0" vertical="center" wrapText="1"/>
    </xf>
    <xf borderId="0" fillId="0" fontId="8" numFmtId="164" xfId="0" applyAlignment="1" applyFont="1" applyNumberFormat="1">
      <alignment horizontal="center" shrinkToFit="0" wrapText="1"/>
    </xf>
    <xf borderId="0" fillId="0" fontId="8" numFmtId="164" xfId="0" applyAlignment="1" applyFont="1" applyNumberFormat="1">
      <alignment horizontal="right" shrinkToFit="0" wrapText="1"/>
    </xf>
    <xf borderId="1" fillId="3" fontId="3" numFmtId="0" xfId="0" applyAlignment="1" applyBorder="1" applyFont="1">
      <alignment horizontal="right" shrinkToFit="0" wrapText="1"/>
    </xf>
    <xf borderId="4" fillId="5" fontId="9" numFmtId="164" xfId="0" applyAlignment="1" applyBorder="1" applyFill="1" applyFont="1" applyNumberFormat="1">
      <alignment horizontal="right" shrinkToFit="0" wrapText="1"/>
    </xf>
    <xf borderId="4" fillId="3" fontId="3" numFmtId="164" xfId="0" applyAlignment="1" applyBorder="1" applyFont="1" applyNumberFormat="1">
      <alignment horizontal="center" shrinkToFit="0" wrapText="1"/>
    </xf>
    <xf borderId="0" fillId="0" fontId="8" numFmtId="0" xfId="0" applyAlignment="1" applyFont="1">
      <alignment horizontal="left" shrinkToFit="0" wrapText="1"/>
    </xf>
    <xf borderId="4" fillId="3" fontId="3" numFmtId="164" xfId="0" applyAlignment="1" applyBorder="1" applyFont="1" applyNumberFormat="1">
      <alignment horizontal="right" shrinkToFit="0" wrapText="1"/>
    </xf>
    <xf borderId="1" fillId="4" fontId="5" numFmtId="0" xfId="0" applyAlignment="1" applyBorder="1" applyFont="1">
      <alignment shrinkToFit="0" wrapText="1"/>
    </xf>
    <xf borderId="4" fillId="3" fontId="10" numFmtId="164" xfId="0" applyAlignment="1" applyBorder="1" applyFont="1" applyNumberFormat="1">
      <alignment shrinkToFit="0" wrapText="1"/>
    </xf>
    <xf borderId="4" fillId="3" fontId="10" numFmtId="164" xfId="0" applyAlignment="1" applyBorder="1" applyFont="1" applyNumberFormat="1">
      <alignment horizontal="center" shrinkToFit="0" wrapText="1"/>
    </xf>
    <xf borderId="1" fillId="3" fontId="6" numFmtId="0" xfId="0" applyAlignment="1" applyBorder="1" applyFont="1">
      <alignment shrinkToFit="0" wrapText="1"/>
    </xf>
    <xf borderId="4" fillId="3" fontId="3" numFmtId="164" xfId="0" applyAlignment="1" applyBorder="1" applyFont="1" applyNumberFormat="1">
      <alignment shrinkToFit="0" wrapText="1"/>
    </xf>
    <xf borderId="4" fillId="4" fontId="11" numFmtId="0" xfId="0" applyAlignment="1" applyBorder="1" applyFont="1">
      <alignment horizontal="left" shrinkToFit="0" wrapText="1"/>
    </xf>
    <xf borderId="4" fillId="4" fontId="12" numFmtId="0" xfId="0" applyAlignment="1" applyBorder="1" applyFont="1">
      <alignment horizontal="center" shrinkToFit="0" vertical="center" wrapText="1"/>
    </xf>
    <xf borderId="4" fillId="4" fontId="12" numFmtId="0" xfId="0" applyAlignment="1" applyBorder="1" applyFont="1">
      <alignment horizontal="center" shrinkToFit="0" wrapText="1"/>
    </xf>
    <xf borderId="4" fillId="4" fontId="12" numFmtId="164" xfId="0" applyAlignment="1" applyBorder="1" applyFont="1" applyNumberFormat="1">
      <alignment shrinkToFit="0" wrapText="1"/>
    </xf>
    <xf borderId="4" fillId="4" fontId="11" numFmtId="164" xfId="0" applyAlignment="1" applyBorder="1" applyFont="1" applyNumberFormat="1">
      <alignment horizontal="center" shrinkToFit="0" wrapText="1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shrinkToFit="0" wrapText="1"/>
    </xf>
    <xf borderId="5" fillId="6" fontId="13" numFmtId="0" xfId="0" applyAlignment="1" applyBorder="1" applyFill="1" applyFont="1">
      <alignment horizontal="center" shrinkToFit="0" vertical="center" wrapText="1"/>
    </xf>
    <xf borderId="6" fillId="0" fontId="2" numFmtId="0" xfId="0" applyAlignment="1" applyBorder="1" applyFont="1">
      <alignment shrinkToFit="0" wrapText="1"/>
    </xf>
    <xf borderId="7" fillId="0" fontId="2" numFmtId="0" xfId="0" applyAlignment="1" applyBorder="1" applyFont="1">
      <alignment shrinkToFit="0" wrapText="1"/>
    </xf>
    <xf borderId="8" fillId="7" fontId="14" numFmtId="0" xfId="0" applyAlignment="1" applyBorder="1" applyFill="1" applyFont="1">
      <alignment shrinkToFit="0" wrapText="1"/>
    </xf>
    <xf borderId="9" fillId="7" fontId="15" numFmtId="0" xfId="0" applyAlignment="1" applyBorder="1" applyFont="1">
      <alignment horizontal="center" shrinkToFit="0" wrapText="1"/>
    </xf>
    <xf borderId="10" fillId="8" fontId="16" numFmtId="0" xfId="0" applyAlignment="1" applyBorder="1" applyFill="1" applyFont="1">
      <alignment horizontal="left" shrinkToFit="0" wrapText="1"/>
    </xf>
    <xf borderId="11" fillId="0" fontId="2" numFmtId="0" xfId="0" applyAlignment="1" applyBorder="1" applyFont="1">
      <alignment shrinkToFit="0" wrapText="1"/>
    </xf>
    <xf borderId="12" fillId="2" fontId="17" numFmtId="0" xfId="0" applyAlignment="1" applyBorder="1" applyFont="1">
      <alignment horizontal="left" shrinkToFit="0" wrapText="1"/>
    </xf>
    <xf borderId="13" fillId="0" fontId="17" numFmtId="164" xfId="0" applyAlignment="1" applyBorder="1" applyFont="1" applyNumberFormat="1">
      <alignment horizontal="right" shrinkToFit="0" wrapText="1"/>
    </xf>
    <xf borderId="13" fillId="0" fontId="17" numFmtId="164" xfId="0" applyAlignment="1" applyBorder="1" applyFont="1" applyNumberFormat="1">
      <alignment horizontal="center" shrinkToFit="0" wrapText="1"/>
    </xf>
    <xf borderId="13" fillId="0" fontId="14" numFmtId="0" xfId="0" applyAlignment="1" applyBorder="1" applyFont="1">
      <alignment shrinkToFit="0" wrapText="1"/>
    </xf>
    <xf borderId="14" fillId="0" fontId="17" numFmtId="0" xfId="0" applyAlignment="1" applyBorder="1" applyFont="1">
      <alignment horizontal="left" shrinkToFit="0" wrapText="1"/>
    </xf>
    <xf borderId="13" fillId="0" fontId="14" numFmtId="164" xfId="0" applyAlignment="1" applyBorder="1" applyFont="1" applyNumberFormat="1">
      <alignment shrinkToFit="0" wrapText="1"/>
    </xf>
    <xf borderId="14" fillId="0" fontId="18" numFmtId="0" xfId="0" applyAlignment="1" applyBorder="1" applyFont="1">
      <alignment shrinkToFit="0" wrapText="0"/>
    </xf>
    <xf borderId="15" fillId="0" fontId="19" numFmtId="0" xfId="0" applyAlignment="1" applyBorder="1" applyFont="1">
      <alignment horizontal="right" shrinkToFit="0" wrapText="1"/>
    </xf>
    <xf borderId="16" fillId="0" fontId="2" numFmtId="0" xfId="0" applyAlignment="1" applyBorder="1" applyFont="1">
      <alignment shrinkToFit="0" wrapText="1"/>
    </xf>
    <xf borderId="13" fillId="0" fontId="2" numFmtId="0" xfId="0" applyAlignment="1" applyBorder="1" applyFont="1">
      <alignment shrinkToFit="0" wrapText="1"/>
    </xf>
    <xf borderId="13" fillId="0" fontId="19" numFmtId="164" xfId="0" applyAlignment="1" applyBorder="1" applyFont="1" applyNumberFormat="1">
      <alignment horizontal="right" shrinkToFit="0" wrapText="1"/>
    </xf>
    <xf borderId="9" fillId="7" fontId="18" numFmtId="0" xfId="0" applyAlignment="1" applyBorder="1" applyFont="1">
      <alignment horizontal="center" shrinkToFit="0" wrapText="1"/>
    </xf>
    <xf borderId="8" fillId="2" fontId="17" numFmtId="0" xfId="0" applyAlignment="1" applyBorder="1" applyFont="1">
      <alignment horizontal="left" shrinkToFit="0" wrapText="1"/>
    </xf>
    <xf borderId="9" fillId="6" fontId="14" numFmtId="0" xfId="0" applyAlignment="1" applyBorder="1" applyFont="1">
      <alignment shrinkToFit="0" wrapText="1"/>
    </xf>
    <xf borderId="14" fillId="0" fontId="19" numFmtId="0" xfId="0" applyAlignment="1" applyBorder="1" applyFont="1">
      <alignment horizontal="left" shrinkToFit="0" wrapText="1"/>
    </xf>
    <xf borderId="8" fillId="7" fontId="20" numFmtId="0" xfId="0" applyAlignment="1" applyBorder="1" applyFont="1">
      <alignment shrinkToFit="0" wrapText="1"/>
    </xf>
    <xf borderId="9" fillId="7" fontId="14" numFmtId="0" xfId="0" applyAlignment="1" applyBorder="1" applyFont="1">
      <alignment shrinkToFit="0" wrapText="1"/>
    </xf>
    <xf borderId="9" fillId="7" fontId="20" numFmtId="164" xfId="0" applyAlignment="1" applyBorder="1" applyFont="1" applyNumberFormat="1">
      <alignment horizontal="right" shrinkToFit="0" wrapText="1"/>
    </xf>
    <xf borderId="8" fillId="9" fontId="20" numFmtId="0" xfId="0" applyAlignment="1" applyBorder="1" applyFill="1" applyFont="1">
      <alignment shrinkToFit="0" wrapText="1"/>
    </xf>
    <xf borderId="9" fillId="9" fontId="14" numFmtId="0" xfId="0" applyAlignment="1" applyBorder="1" applyFont="1">
      <alignment shrinkToFit="0" wrapText="1"/>
    </xf>
    <xf borderId="9" fillId="9" fontId="20" numFmtId="164" xfId="0" applyAlignment="1" applyBorder="1" applyFont="1" applyNumberFormat="1">
      <alignment horizontal="right" shrinkToFit="0" wrapText="1"/>
    </xf>
    <xf borderId="0" fillId="0" fontId="14" numFmtId="165" xfId="0" applyAlignment="1" applyFont="1" applyNumberFormat="1">
      <alignment shrinkToFit="0" wrapText="1"/>
    </xf>
    <xf borderId="0" fillId="0" fontId="21" numFmtId="165" xfId="0" applyAlignment="1" applyFont="1" applyNumberFormat="1">
      <alignment shrinkToFit="0" wrapText="0"/>
    </xf>
    <xf borderId="0" fillId="0" fontId="14" numFmtId="0" xfId="0" applyAlignment="1" applyFont="1">
      <alignment shrinkToFit="0" wrapText="1"/>
    </xf>
    <xf borderId="0" fillId="0" fontId="22" numFmtId="165" xfId="0" applyAlignment="1" applyFont="1" applyNumberFormat="1">
      <alignment shrinkToFit="0" wrapText="0"/>
    </xf>
    <xf borderId="0" fillId="0" fontId="22" numFmtId="165" xfId="0" applyAlignment="1" applyFont="1" applyNumberFormat="1">
      <alignment horizontal="right" shrinkToFit="0" wrapText="0"/>
    </xf>
    <xf borderId="4" fillId="10" fontId="22" numFmtId="165" xfId="0" applyAlignment="1" applyBorder="1" applyFill="1" applyFont="1" applyNumberFormat="1">
      <alignment shrinkToFit="0" wrapText="0"/>
    </xf>
    <xf borderId="4" fillId="11" fontId="22" numFmtId="165" xfId="0" applyAlignment="1" applyBorder="1" applyFill="1" applyFont="1" applyNumberForma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23925" cy="3714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43.0"/>
    <col customWidth="1" min="2" max="2" width="19.86"/>
    <col customWidth="1" min="3" max="3" width="17.29"/>
    <col customWidth="1" hidden="1" min="4" max="6" width="0.14"/>
    <col customWidth="1" hidden="1" min="7" max="7" width="26.14"/>
    <col customWidth="1" min="8" max="8" width="24.14"/>
    <col customWidth="1" min="9" max="26" width="17.29"/>
  </cols>
  <sheetData>
    <row r="1" ht="29.25" customHeight="1">
      <c r="A1" s="1"/>
    </row>
    <row r="2" ht="70.5" customHeight="1">
      <c r="A2" s="2" t="s">
        <v>0</v>
      </c>
      <c r="B2" s="3"/>
      <c r="C2" s="3"/>
      <c r="D2" s="3"/>
      <c r="E2" s="3"/>
      <c r="F2" s="3"/>
      <c r="G2" s="3"/>
      <c r="H2" s="4"/>
    </row>
    <row r="3" ht="15.0" customHeight="1">
      <c r="A3" s="5"/>
      <c r="B3" s="6" t="s">
        <v>1</v>
      </c>
      <c r="C3" s="6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6" t="s">
        <v>7</v>
      </c>
    </row>
    <row r="4">
      <c r="A4" s="8" t="s">
        <v>8</v>
      </c>
      <c r="B4" s="3"/>
      <c r="C4" s="3"/>
      <c r="D4" s="3"/>
      <c r="E4" s="3"/>
      <c r="F4" s="3"/>
      <c r="G4" s="3"/>
      <c r="H4" s="4"/>
    </row>
    <row r="5">
      <c r="A5" s="9" t="s">
        <v>9</v>
      </c>
      <c r="B5" s="3"/>
      <c r="C5" s="3"/>
      <c r="D5" s="3"/>
      <c r="E5" s="3"/>
      <c r="F5" s="3"/>
      <c r="G5" s="3"/>
      <c r="H5" s="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3.5" customHeight="1">
      <c r="A6" s="11" t="s">
        <v>10</v>
      </c>
      <c r="B6" s="12">
        <v>0.0</v>
      </c>
      <c r="C6" s="13" t="s">
        <v>5</v>
      </c>
      <c r="D6" s="14">
        <f>H6/52</f>
        <v>0</v>
      </c>
      <c r="E6" s="14">
        <f>H6/26</f>
        <v>0</v>
      </c>
      <c r="F6" s="14">
        <f>H6/12</f>
        <v>0</v>
      </c>
      <c r="G6" s="14">
        <f>H6/4</f>
        <v>0</v>
      </c>
      <c r="H6" s="13">
        <f t="shared" ref="H6:H12" si="1">IF((C6="Weekly"),(B6*52),IF((C6="Fortnightly"),(B6*26),IF((C6="Monthly"),(B6*12),IF((C6="Quarterly"),(B6*4),IF((C6="Annually"),(B6*1),"")))))</f>
        <v>0</v>
      </c>
    </row>
    <row r="7" ht="13.5" customHeight="1">
      <c r="A7" s="11" t="s">
        <v>11</v>
      </c>
      <c r="B7" s="12">
        <v>0.0</v>
      </c>
      <c r="C7" s="13" t="s">
        <v>5</v>
      </c>
      <c r="D7" s="14"/>
      <c r="E7" s="14"/>
      <c r="F7" s="14"/>
      <c r="G7" s="14"/>
      <c r="H7" s="13">
        <f t="shared" si="1"/>
        <v>0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3.5" customHeight="1">
      <c r="A8" s="11" t="s">
        <v>12</v>
      </c>
      <c r="B8" s="12">
        <v>0.0</v>
      </c>
      <c r="C8" s="13" t="s">
        <v>5</v>
      </c>
      <c r="D8" s="14"/>
      <c r="E8" s="14"/>
      <c r="F8" s="14"/>
      <c r="G8" s="14"/>
      <c r="H8" s="13">
        <f t="shared" si="1"/>
        <v>0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3.5" customHeight="1">
      <c r="A9" s="11" t="s">
        <v>13</v>
      </c>
      <c r="B9" s="12">
        <v>0.0</v>
      </c>
      <c r="C9" s="13" t="s">
        <v>5</v>
      </c>
      <c r="D9" s="14"/>
      <c r="E9" s="14"/>
      <c r="F9" s="14"/>
      <c r="G9" s="14"/>
      <c r="H9" s="13">
        <f t="shared" si="1"/>
        <v>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3.5" customHeight="1">
      <c r="A10" s="11" t="s">
        <v>14</v>
      </c>
      <c r="B10" s="12">
        <v>0.0</v>
      </c>
      <c r="C10" s="13" t="s">
        <v>5</v>
      </c>
      <c r="D10" s="14"/>
      <c r="E10" s="14"/>
      <c r="F10" s="14"/>
      <c r="G10" s="14"/>
      <c r="H10" s="13">
        <f t="shared" si="1"/>
        <v>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3.5" customHeight="1">
      <c r="A11" s="11" t="s">
        <v>15</v>
      </c>
      <c r="B11" s="12">
        <v>0.0</v>
      </c>
      <c r="C11" s="13" t="s">
        <v>5</v>
      </c>
      <c r="D11" s="14"/>
      <c r="E11" s="14"/>
      <c r="F11" s="14"/>
      <c r="G11" s="14"/>
      <c r="H11" s="13">
        <f t="shared" si="1"/>
        <v>0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3.5" customHeight="1">
      <c r="A12" s="11" t="s">
        <v>16</v>
      </c>
      <c r="B12" s="12">
        <v>0.0</v>
      </c>
      <c r="C12" s="13" t="s">
        <v>5</v>
      </c>
      <c r="D12" s="14">
        <f>H12/52</f>
        <v>0</v>
      </c>
      <c r="E12" s="14">
        <f>H12/26</f>
        <v>0</v>
      </c>
      <c r="F12" s="14">
        <f>H12/12</f>
        <v>0</v>
      </c>
      <c r="G12" s="14">
        <f>H12/4</f>
        <v>0</v>
      </c>
      <c r="H12" s="13">
        <f t="shared" si="1"/>
        <v>0</v>
      </c>
    </row>
    <row r="13" ht="13.5" customHeight="1">
      <c r="A13" s="15" t="s">
        <v>17</v>
      </c>
      <c r="B13" s="3"/>
      <c r="C13" s="4"/>
      <c r="D13" s="16">
        <f t="shared" ref="D13:H13" si="2">SUM(D6:D12)</f>
        <v>0</v>
      </c>
      <c r="E13" s="16">
        <f t="shared" si="2"/>
        <v>0</v>
      </c>
      <c r="F13" s="16">
        <f t="shared" si="2"/>
        <v>0</v>
      </c>
      <c r="G13" s="16">
        <f t="shared" si="2"/>
        <v>0</v>
      </c>
      <c r="H13" s="17">
        <f t="shared" si="2"/>
        <v>0</v>
      </c>
    </row>
    <row r="14">
      <c r="A14" s="8" t="s">
        <v>18</v>
      </c>
      <c r="B14" s="3"/>
      <c r="C14" s="3"/>
      <c r="D14" s="3"/>
      <c r="E14" s="3"/>
      <c r="F14" s="3"/>
      <c r="G14" s="3"/>
      <c r="H14" s="4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9" t="s">
        <v>19</v>
      </c>
      <c r="B15" s="3"/>
      <c r="C15" s="3"/>
      <c r="D15" s="3"/>
      <c r="E15" s="3"/>
      <c r="F15" s="3"/>
      <c r="G15" s="3"/>
      <c r="H15" s="4"/>
    </row>
    <row r="16" ht="13.5" customHeight="1">
      <c r="A16" s="18" t="s">
        <v>20</v>
      </c>
      <c r="B16" s="12">
        <v>0.0</v>
      </c>
      <c r="C16" s="13" t="s">
        <v>3</v>
      </c>
      <c r="D16" s="14">
        <f t="shared" ref="D16:D18" si="3">H16/52</f>
        <v>0</v>
      </c>
      <c r="E16" s="14">
        <f t="shared" ref="E16:E18" si="4">H16/26</f>
        <v>0</v>
      </c>
      <c r="F16" s="14">
        <f t="shared" ref="F16:F18" si="5">H16/12</f>
        <v>0</v>
      </c>
      <c r="G16" s="14">
        <f t="shared" ref="G16:G18" si="6">H16/4</f>
        <v>0</v>
      </c>
      <c r="H16" s="13">
        <f t="shared" ref="H16:H25" si="7">IF((C16="Weekly"),(B16*52),IF((C16="Fortnightly"),(B16*26),IF((C16="Monthly"),(B16*12),IF((C16="Quarterly"),(B16*4),IF((C16="Annually"),(B16*1),"")))))</f>
        <v>0</v>
      </c>
    </row>
    <row r="17" ht="13.5" customHeight="1">
      <c r="A17" s="18" t="s">
        <v>21</v>
      </c>
      <c r="B17" s="12">
        <v>0.0</v>
      </c>
      <c r="C17" s="13" t="s">
        <v>3</v>
      </c>
      <c r="D17" s="14">
        <f t="shared" si="3"/>
        <v>0</v>
      </c>
      <c r="E17" s="14">
        <f t="shared" si="4"/>
        <v>0</v>
      </c>
      <c r="F17" s="14">
        <f t="shared" si="5"/>
        <v>0</v>
      </c>
      <c r="G17" s="14">
        <f t="shared" si="6"/>
        <v>0</v>
      </c>
      <c r="H17" s="13">
        <f t="shared" si="7"/>
        <v>0</v>
      </c>
    </row>
    <row r="18" ht="13.5" customHeight="1">
      <c r="A18" s="18" t="s">
        <v>22</v>
      </c>
      <c r="B18" s="12">
        <v>0.0</v>
      </c>
      <c r="C18" s="13" t="s">
        <v>3</v>
      </c>
      <c r="D18" s="14">
        <f t="shared" si="3"/>
        <v>0</v>
      </c>
      <c r="E18" s="14">
        <f t="shared" si="4"/>
        <v>0</v>
      </c>
      <c r="F18" s="14">
        <f t="shared" si="5"/>
        <v>0</v>
      </c>
      <c r="G18" s="14">
        <f t="shared" si="6"/>
        <v>0</v>
      </c>
      <c r="H18" s="13">
        <f t="shared" si="7"/>
        <v>0</v>
      </c>
    </row>
    <row r="19" ht="13.5" customHeight="1">
      <c r="A19" s="18" t="s">
        <v>23</v>
      </c>
      <c r="B19" s="12">
        <v>0.0</v>
      </c>
      <c r="C19" s="13" t="s">
        <v>3</v>
      </c>
      <c r="D19" s="14"/>
      <c r="E19" s="14"/>
      <c r="F19" s="14"/>
      <c r="G19" s="14"/>
      <c r="H19" s="13">
        <f t="shared" si="7"/>
        <v>0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3.5" customHeight="1">
      <c r="A20" s="18" t="s">
        <v>24</v>
      </c>
      <c r="B20" s="12">
        <v>0.0</v>
      </c>
      <c r="C20" s="13" t="s">
        <v>3</v>
      </c>
      <c r="D20" s="14">
        <f t="shared" ref="D20:D21" si="8">H20/52</f>
        <v>0</v>
      </c>
      <c r="E20" s="14">
        <f t="shared" ref="E20:E21" si="9">H20/26</f>
        <v>0</v>
      </c>
      <c r="F20" s="14">
        <f t="shared" ref="F20:F21" si="10">H20/12</f>
        <v>0</v>
      </c>
      <c r="G20" s="14">
        <f t="shared" ref="G20:G21" si="11">H20/4</f>
        <v>0</v>
      </c>
      <c r="H20" s="13">
        <f t="shared" si="7"/>
        <v>0</v>
      </c>
    </row>
    <row r="21" ht="13.5" customHeight="1">
      <c r="A21" s="18" t="s">
        <v>25</v>
      </c>
      <c r="B21" s="12">
        <v>0.0</v>
      </c>
      <c r="C21" s="13" t="s">
        <v>5</v>
      </c>
      <c r="D21" s="14">
        <f t="shared" si="8"/>
        <v>0</v>
      </c>
      <c r="E21" s="14">
        <f t="shared" si="9"/>
        <v>0</v>
      </c>
      <c r="F21" s="14">
        <f t="shared" si="10"/>
        <v>0</v>
      </c>
      <c r="G21" s="14">
        <f t="shared" si="11"/>
        <v>0</v>
      </c>
      <c r="H21" s="13">
        <f t="shared" si="7"/>
        <v>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3.5" customHeight="1">
      <c r="A22" s="18" t="s">
        <v>26</v>
      </c>
      <c r="B22" s="12">
        <v>0.0</v>
      </c>
      <c r="C22" s="13" t="s">
        <v>5</v>
      </c>
      <c r="D22" s="14"/>
      <c r="E22" s="14"/>
      <c r="F22" s="14"/>
      <c r="G22" s="14"/>
      <c r="H22" s="13">
        <f t="shared" si="7"/>
        <v>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3.5" customHeight="1">
      <c r="A23" s="18" t="s">
        <v>27</v>
      </c>
      <c r="B23" s="12">
        <v>0.0</v>
      </c>
      <c r="C23" s="13" t="s">
        <v>3</v>
      </c>
      <c r="D23" s="14"/>
      <c r="E23" s="14"/>
      <c r="F23" s="14"/>
      <c r="G23" s="14"/>
      <c r="H23" s="13">
        <f t="shared" si="7"/>
        <v>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3.5" customHeight="1">
      <c r="A24" s="18" t="s">
        <v>28</v>
      </c>
      <c r="B24" s="12">
        <v>0.0</v>
      </c>
      <c r="C24" s="13" t="s">
        <v>5</v>
      </c>
      <c r="D24" s="14">
        <f t="shared" ref="D24:D25" si="12">H24/52</f>
        <v>0</v>
      </c>
      <c r="E24" s="14">
        <f t="shared" ref="E24:E25" si="13">H24/26</f>
        <v>0</v>
      </c>
      <c r="F24" s="14">
        <f t="shared" ref="F24:F25" si="14">H24/12</f>
        <v>0</v>
      </c>
      <c r="G24" s="14">
        <f t="shared" ref="G24:G25" si="15">H24/4</f>
        <v>0</v>
      </c>
      <c r="H24" s="13">
        <f t="shared" si="7"/>
        <v>0</v>
      </c>
    </row>
    <row r="25" ht="13.5" customHeight="1">
      <c r="A25" s="18" t="s">
        <v>29</v>
      </c>
      <c r="B25" s="12">
        <v>0.0</v>
      </c>
      <c r="C25" s="13" t="s">
        <v>3</v>
      </c>
      <c r="D25" s="14">
        <f t="shared" si="12"/>
        <v>0</v>
      </c>
      <c r="E25" s="14">
        <f t="shared" si="13"/>
        <v>0</v>
      </c>
      <c r="F25" s="14">
        <f t="shared" si="14"/>
        <v>0</v>
      </c>
      <c r="G25" s="14">
        <f t="shared" si="15"/>
        <v>0</v>
      </c>
      <c r="H25" s="13">
        <f t="shared" si="7"/>
        <v>0</v>
      </c>
    </row>
    <row r="26" ht="13.5" customHeight="1">
      <c r="A26" s="15" t="s">
        <v>30</v>
      </c>
      <c r="B26" s="3"/>
      <c r="C26" s="4"/>
      <c r="D26" s="19">
        <f t="shared" ref="D26:H26" si="16">SUM(D16:D25)</f>
        <v>0</v>
      </c>
      <c r="E26" s="19">
        <f t="shared" si="16"/>
        <v>0</v>
      </c>
      <c r="F26" s="19">
        <f t="shared" si="16"/>
        <v>0</v>
      </c>
      <c r="G26" s="19">
        <f t="shared" si="16"/>
        <v>0</v>
      </c>
      <c r="H26" s="17">
        <f t="shared" si="16"/>
        <v>0</v>
      </c>
    </row>
    <row r="27" ht="13.5" customHeight="1">
      <c r="A27" s="15" t="s">
        <v>31</v>
      </c>
      <c r="B27" s="3"/>
      <c r="C27" s="4"/>
      <c r="D27" s="19"/>
      <c r="E27" s="19"/>
      <c r="F27" s="19"/>
      <c r="G27" s="19"/>
      <c r="H27" s="17">
        <f>H26/52</f>
        <v>0</v>
      </c>
    </row>
    <row r="28" ht="15.75" customHeight="1">
      <c r="A28" s="20" t="s">
        <v>32</v>
      </c>
      <c r="B28" s="3"/>
      <c r="C28" s="3"/>
      <c r="D28" s="3"/>
      <c r="E28" s="3"/>
      <c r="F28" s="3"/>
      <c r="G28" s="3"/>
      <c r="H28" s="4"/>
    </row>
    <row r="29" ht="13.5" customHeight="1">
      <c r="A29" s="11" t="s">
        <v>33</v>
      </c>
      <c r="B29" s="12">
        <v>0.0</v>
      </c>
      <c r="C29" s="13" t="s">
        <v>34</v>
      </c>
      <c r="D29" s="13">
        <f>H29/52</f>
        <v>0</v>
      </c>
      <c r="E29" s="13">
        <f>H29/26</f>
        <v>0</v>
      </c>
      <c r="F29" s="13">
        <f>H29/12</f>
        <v>0</v>
      </c>
      <c r="G29" s="13">
        <f>H29/4</f>
        <v>0</v>
      </c>
      <c r="H29" s="13">
        <f>IF((C29="Weekly"),(B29*52),IF((C29="Fortnightly"),(B29*26),IF((C29="Monthly"),(B29*12),IF((C29="Quarterly"),(B29*4),IF((C29="Annually"),(B29*1),"")))))</f>
        <v>0</v>
      </c>
    </row>
    <row r="30" ht="13.5" customHeight="1">
      <c r="A30" s="11" t="s">
        <v>35</v>
      </c>
      <c r="B30" s="12">
        <v>0.0</v>
      </c>
      <c r="C30" s="13" t="s">
        <v>5</v>
      </c>
      <c r="D30" s="13"/>
      <c r="E30" s="13"/>
      <c r="F30" s="13"/>
      <c r="G30" s="13"/>
      <c r="H30" s="13">
        <v>0.0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3.5" customHeight="1">
      <c r="A31" s="11" t="s">
        <v>36</v>
      </c>
      <c r="B31" s="12">
        <v>0.0</v>
      </c>
      <c r="C31" s="13" t="s">
        <v>5</v>
      </c>
      <c r="D31" s="13">
        <f t="shared" ref="D31:D40" si="17">H31/52</f>
        <v>0</v>
      </c>
      <c r="E31" s="13">
        <f t="shared" ref="E31:E40" si="18">H31/26</f>
        <v>0</v>
      </c>
      <c r="F31" s="13">
        <f t="shared" ref="F31:F40" si="19">H31/12</f>
        <v>0</v>
      </c>
      <c r="G31" s="13">
        <f t="shared" ref="G31:G40" si="20">H31/4</f>
        <v>0</v>
      </c>
      <c r="H31" s="13">
        <f t="shared" ref="H31:H61" si="21">IF((C31="Weekly"),(B31*52),IF((C31="Fortnightly"),(B31*26),IF((C31="Monthly"),(B31*12),IF((C31="Quarterly"),(B31*4),IF((C31="Annually"),(B31*1),"")))))</f>
        <v>0</v>
      </c>
    </row>
    <row r="32" ht="13.5" customHeight="1">
      <c r="A32" s="11" t="s">
        <v>37</v>
      </c>
      <c r="B32" s="12">
        <v>0.0</v>
      </c>
      <c r="C32" s="13" t="s">
        <v>5</v>
      </c>
      <c r="D32" s="13">
        <f t="shared" si="17"/>
        <v>0</v>
      </c>
      <c r="E32" s="13">
        <f t="shared" si="18"/>
        <v>0</v>
      </c>
      <c r="F32" s="13">
        <f t="shared" si="19"/>
        <v>0</v>
      </c>
      <c r="G32" s="13">
        <f t="shared" si="20"/>
        <v>0</v>
      </c>
      <c r="H32" s="13">
        <f t="shared" si="21"/>
        <v>0</v>
      </c>
    </row>
    <row r="33" ht="13.5" customHeight="1">
      <c r="A33" s="11" t="s">
        <v>38</v>
      </c>
      <c r="B33" s="12">
        <v>0.0</v>
      </c>
      <c r="C33" s="13" t="s">
        <v>5</v>
      </c>
      <c r="D33" s="13">
        <f t="shared" si="17"/>
        <v>0</v>
      </c>
      <c r="E33" s="13">
        <f t="shared" si="18"/>
        <v>0</v>
      </c>
      <c r="F33" s="13">
        <f t="shared" si="19"/>
        <v>0</v>
      </c>
      <c r="G33" s="13">
        <f t="shared" si="20"/>
        <v>0</v>
      </c>
      <c r="H33" s="13">
        <f t="shared" si="21"/>
        <v>0</v>
      </c>
    </row>
    <row r="34" ht="13.5" customHeight="1">
      <c r="A34" s="11" t="s">
        <v>39</v>
      </c>
      <c r="B34" s="12">
        <v>0.0</v>
      </c>
      <c r="C34" s="13" t="s">
        <v>5</v>
      </c>
      <c r="D34" s="13">
        <f t="shared" si="17"/>
        <v>0</v>
      </c>
      <c r="E34" s="13">
        <f t="shared" si="18"/>
        <v>0</v>
      </c>
      <c r="F34" s="13">
        <f t="shared" si="19"/>
        <v>0</v>
      </c>
      <c r="G34" s="13">
        <f t="shared" si="20"/>
        <v>0</v>
      </c>
      <c r="H34" s="13">
        <f t="shared" si="21"/>
        <v>0</v>
      </c>
    </row>
    <row r="35" ht="13.5" customHeight="1">
      <c r="A35" s="11" t="s">
        <v>40</v>
      </c>
      <c r="B35" s="12">
        <v>0.0</v>
      </c>
      <c r="C35" s="13" t="s">
        <v>5</v>
      </c>
      <c r="D35" s="13">
        <f t="shared" si="17"/>
        <v>0</v>
      </c>
      <c r="E35" s="13">
        <f t="shared" si="18"/>
        <v>0</v>
      </c>
      <c r="F35" s="13">
        <f t="shared" si="19"/>
        <v>0</v>
      </c>
      <c r="G35" s="13">
        <f t="shared" si="20"/>
        <v>0</v>
      </c>
      <c r="H35" s="13">
        <f t="shared" si="21"/>
        <v>0</v>
      </c>
    </row>
    <row r="36" ht="13.5" customHeight="1">
      <c r="A36" s="11" t="s">
        <v>41</v>
      </c>
      <c r="B36" s="12">
        <v>0.0</v>
      </c>
      <c r="C36" s="13" t="s">
        <v>5</v>
      </c>
      <c r="D36" s="13">
        <f t="shared" si="17"/>
        <v>0</v>
      </c>
      <c r="E36" s="13">
        <f t="shared" si="18"/>
        <v>0</v>
      </c>
      <c r="F36" s="13">
        <f t="shared" si="19"/>
        <v>0</v>
      </c>
      <c r="G36" s="13">
        <f t="shared" si="20"/>
        <v>0</v>
      </c>
      <c r="H36" s="13">
        <f t="shared" si="21"/>
        <v>0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3.5" customHeight="1">
      <c r="A37" s="11" t="s">
        <v>42</v>
      </c>
      <c r="B37" s="12">
        <v>0.0</v>
      </c>
      <c r="C37" s="13" t="s">
        <v>5</v>
      </c>
      <c r="D37" s="13">
        <f t="shared" si="17"/>
        <v>0</v>
      </c>
      <c r="E37" s="13">
        <f t="shared" si="18"/>
        <v>0</v>
      </c>
      <c r="F37" s="13">
        <f t="shared" si="19"/>
        <v>0</v>
      </c>
      <c r="G37" s="13">
        <f t="shared" si="20"/>
        <v>0</v>
      </c>
      <c r="H37" s="13">
        <f t="shared" si="21"/>
        <v>0</v>
      </c>
    </row>
    <row r="38" ht="13.5" customHeight="1">
      <c r="A38" s="11" t="s">
        <v>43</v>
      </c>
      <c r="B38" s="12">
        <v>0.0</v>
      </c>
      <c r="C38" s="13" t="s">
        <v>5</v>
      </c>
      <c r="D38" s="13">
        <f t="shared" si="17"/>
        <v>0</v>
      </c>
      <c r="E38" s="13">
        <f t="shared" si="18"/>
        <v>0</v>
      </c>
      <c r="F38" s="13">
        <f t="shared" si="19"/>
        <v>0</v>
      </c>
      <c r="G38" s="13">
        <f t="shared" si="20"/>
        <v>0</v>
      </c>
      <c r="H38" s="13">
        <f t="shared" si="21"/>
        <v>0</v>
      </c>
    </row>
    <row r="39" ht="13.5" customHeight="1">
      <c r="A39" s="11" t="s">
        <v>44</v>
      </c>
      <c r="B39" s="12">
        <v>0.0</v>
      </c>
      <c r="C39" s="13" t="s">
        <v>5</v>
      </c>
      <c r="D39" s="13">
        <f t="shared" si="17"/>
        <v>0</v>
      </c>
      <c r="E39" s="13">
        <f t="shared" si="18"/>
        <v>0</v>
      </c>
      <c r="F39" s="13">
        <f t="shared" si="19"/>
        <v>0</v>
      </c>
      <c r="G39" s="13">
        <f t="shared" si="20"/>
        <v>0</v>
      </c>
      <c r="H39" s="13">
        <f t="shared" si="21"/>
        <v>0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3.5" customHeight="1">
      <c r="A40" s="11" t="s">
        <v>45</v>
      </c>
      <c r="B40" s="12">
        <v>0.0</v>
      </c>
      <c r="C40" s="13" t="s">
        <v>5</v>
      </c>
      <c r="D40" s="13">
        <f t="shared" si="17"/>
        <v>0</v>
      </c>
      <c r="E40" s="13">
        <f t="shared" si="18"/>
        <v>0</v>
      </c>
      <c r="F40" s="13">
        <f t="shared" si="19"/>
        <v>0</v>
      </c>
      <c r="G40" s="13">
        <f t="shared" si="20"/>
        <v>0</v>
      </c>
      <c r="H40" s="13">
        <f t="shared" si="21"/>
        <v>0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3.5" customHeight="1">
      <c r="A41" s="11" t="s">
        <v>46</v>
      </c>
      <c r="B41" s="12">
        <v>0.0</v>
      </c>
      <c r="C41" s="13" t="s">
        <v>5</v>
      </c>
      <c r="D41" s="13"/>
      <c r="E41" s="13"/>
      <c r="F41" s="13"/>
      <c r="G41" s="13"/>
      <c r="H41" s="13">
        <f t="shared" si="21"/>
        <v>0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3.5" customHeight="1">
      <c r="A42" s="11" t="s">
        <v>47</v>
      </c>
      <c r="B42" s="12">
        <v>0.0</v>
      </c>
      <c r="C42" s="13" t="s">
        <v>5</v>
      </c>
      <c r="D42" s="13"/>
      <c r="E42" s="13"/>
      <c r="F42" s="13"/>
      <c r="G42" s="13"/>
      <c r="H42" s="13">
        <f t="shared" si="21"/>
        <v>0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3.5" customHeight="1">
      <c r="A43" s="11" t="s">
        <v>48</v>
      </c>
      <c r="B43" s="12">
        <v>0.0</v>
      </c>
      <c r="C43" s="13" t="s">
        <v>34</v>
      </c>
      <c r="D43" s="13"/>
      <c r="E43" s="13"/>
      <c r="F43" s="13"/>
      <c r="G43" s="13"/>
      <c r="H43" s="13">
        <f t="shared" si="21"/>
        <v>0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11" t="s">
        <v>49</v>
      </c>
      <c r="B44" s="12">
        <v>0.0</v>
      </c>
      <c r="C44" s="13" t="s">
        <v>5</v>
      </c>
      <c r="D44" s="13"/>
      <c r="E44" s="13"/>
      <c r="F44" s="13"/>
      <c r="G44" s="13"/>
      <c r="H44" s="13">
        <f t="shared" si="21"/>
        <v>0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3.5" customHeight="1">
      <c r="A45" s="11" t="s">
        <v>50</v>
      </c>
      <c r="B45" s="12">
        <v>0.0</v>
      </c>
      <c r="C45" s="13" t="s">
        <v>5</v>
      </c>
      <c r="D45" s="13">
        <f t="shared" ref="D45:D52" si="22">H45/52</f>
        <v>0</v>
      </c>
      <c r="E45" s="13">
        <f t="shared" ref="E45:E52" si="23">H45/26</f>
        <v>0</v>
      </c>
      <c r="F45" s="13">
        <f t="shared" ref="F45:F52" si="24">H45/12</f>
        <v>0</v>
      </c>
      <c r="G45" s="13">
        <f t="shared" ref="G45:G52" si="25">H45/4</f>
        <v>0</v>
      </c>
      <c r="H45" s="13">
        <f t="shared" si="21"/>
        <v>0</v>
      </c>
    </row>
    <row r="46" ht="13.5" customHeight="1">
      <c r="A46" s="11" t="s">
        <v>51</v>
      </c>
      <c r="B46" s="12">
        <v>0.0</v>
      </c>
      <c r="C46" s="13" t="s">
        <v>5</v>
      </c>
      <c r="D46" s="13">
        <f t="shared" si="22"/>
        <v>0</v>
      </c>
      <c r="E46" s="13">
        <f t="shared" si="23"/>
        <v>0</v>
      </c>
      <c r="F46" s="13">
        <f t="shared" si="24"/>
        <v>0</v>
      </c>
      <c r="G46" s="13">
        <f t="shared" si="25"/>
        <v>0</v>
      </c>
      <c r="H46" s="13">
        <f t="shared" si="21"/>
        <v>0</v>
      </c>
    </row>
    <row r="47" ht="13.5" customHeight="1">
      <c r="A47" s="11" t="s">
        <v>52</v>
      </c>
      <c r="B47" s="12">
        <v>0.0</v>
      </c>
      <c r="C47" s="13" t="s">
        <v>5</v>
      </c>
      <c r="D47" s="13">
        <f t="shared" si="22"/>
        <v>0</v>
      </c>
      <c r="E47" s="13">
        <f t="shared" si="23"/>
        <v>0</v>
      </c>
      <c r="F47" s="13">
        <f t="shared" si="24"/>
        <v>0</v>
      </c>
      <c r="G47" s="13">
        <f t="shared" si="25"/>
        <v>0</v>
      </c>
      <c r="H47" s="13">
        <f t="shared" si="21"/>
        <v>0</v>
      </c>
    </row>
    <row r="48" ht="13.5" customHeight="1">
      <c r="A48" s="11" t="s">
        <v>53</v>
      </c>
      <c r="B48" s="12">
        <v>0.0</v>
      </c>
      <c r="C48" s="13" t="s">
        <v>5</v>
      </c>
      <c r="D48" s="13">
        <f t="shared" si="22"/>
        <v>0</v>
      </c>
      <c r="E48" s="13">
        <f t="shared" si="23"/>
        <v>0</v>
      </c>
      <c r="F48" s="13">
        <f t="shared" si="24"/>
        <v>0</v>
      </c>
      <c r="G48" s="13">
        <f t="shared" si="25"/>
        <v>0</v>
      </c>
      <c r="H48" s="13">
        <f t="shared" si="21"/>
        <v>0</v>
      </c>
    </row>
    <row r="49" ht="13.5" customHeight="1">
      <c r="A49" s="11" t="s">
        <v>54</v>
      </c>
      <c r="B49" s="12">
        <v>0.0</v>
      </c>
      <c r="C49" s="13" t="s">
        <v>5</v>
      </c>
      <c r="D49" s="13">
        <f t="shared" si="22"/>
        <v>0</v>
      </c>
      <c r="E49" s="13">
        <f t="shared" si="23"/>
        <v>0</v>
      </c>
      <c r="F49" s="13">
        <f t="shared" si="24"/>
        <v>0</v>
      </c>
      <c r="G49" s="13">
        <f t="shared" si="25"/>
        <v>0</v>
      </c>
      <c r="H49" s="13">
        <f t="shared" si="21"/>
        <v>0</v>
      </c>
    </row>
    <row r="50" ht="13.5" customHeight="1">
      <c r="A50" s="11" t="s">
        <v>55</v>
      </c>
      <c r="B50" s="12">
        <v>0.0</v>
      </c>
      <c r="C50" s="13" t="s">
        <v>5</v>
      </c>
      <c r="D50" s="13">
        <f t="shared" si="22"/>
        <v>0</v>
      </c>
      <c r="E50" s="13">
        <f t="shared" si="23"/>
        <v>0</v>
      </c>
      <c r="F50" s="13">
        <f t="shared" si="24"/>
        <v>0</v>
      </c>
      <c r="G50" s="13">
        <f t="shared" si="25"/>
        <v>0</v>
      </c>
      <c r="H50" s="13">
        <f t="shared" si="21"/>
        <v>0</v>
      </c>
    </row>
    <row r="51" ht="13.5" customHeight="1">
      <c r="A51" s="11" t="s">
        <v>56</v>
      </c>
      <c r="B51" s="12">
        <v>0.0</v>
      </c>
      <c r="C51" s="13" t="s">
        <v>5</v>
      </c>
      <c r="D51" s="13">
        <f t="shared" si="22"/>
        <v>0</v>
      </c>
      <c r="E51" s="13">
        <f t="shared" si="23"/>
        <v>0</v>
      </c>
      <c r="F51" s="13">
        <f t="shared" si="24"/>
        <v>0</v>
      </c>
      <c r="G51" s="13">
        <f t="shared" si="25"/>
        <v>0</v>
      </c>
      <c r="H51" s="13">
        <f t="shared" si="21"/>
        <v>0</v>
      </c>
    </row>
    <row r="52" ht="13.5" customHeight="1">
      <c r="A52" s="11" t="s">
        <v>57</v>
      </c>
      <c r="B52" s="12">
        <v>0.0</v>
      </c>
      <c r="C52" s="13" t="s">
        <v>5</v>
      </c>
      <c r="D52" s="13">
        <f t="shared" si="22"/>
        <v>0</v>
      </c>
      <c r="E52" s="13">
        <f t="shared" si="23"/>
        <v>0</v>
      </c>
      <c r="F52" s="13">
        <f t="shared" si="24"/>
        <v>0</v>
      </c>
      <c r="G52" s="13">
        <f t="shared" si="25"/>
        <v>0</v>
      </c>
      <c r="H52" s="13">
        <f t="shared" si="21"/>
        <v>0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3.5" customHeight="1">
      <c r="A53" s="11" t="s">
        <v>58</v>
      </c>
      <c r="B53" s="12">
        <v>0.0</v>
      </c>
      <c r="C53" s="13" t="s">
        <v>5</v>
      </c>
      <c r="D53" s="14"/>
      <c r="E53" s="14"/>
      <c r="F53" s="14"/>
      <c r="G53" s="14"/>
      <c r="H53" s="13">
        <f t="shared" si="21"/>
        <v>0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3.5" customHeight="1">
      <c r="A54" s="11" t="s">
        <v>59</v>
      </c>
      <c r="B54" s="12">
        <v>0.0</v>
      </c>
      <c r="C54" s="13" t="s">
        <v>5</v>
      </c>
      <c r="D54" s="13">
        <f t="shared" ref="D54:D61" si="26">H54/52</f>
        <v>0</v>
      </c>
      <c r="E54" s="13">
        <f t="shared" ref="E54:E61" si="27">H54/26</f>
        <v>0</v>
      </c>
      <c r="F54" s="13">
        <f t="shared" ref="F54:F61" si="28">H54/12</f>
        <v>0</v>
      </c>
      <c r="G54" s="13">
        <f t="shared" ref="G54:G61" si="29">H54/4</f>
        <v>0</v>
      </c>
      <c r="H54" s="13">
        <f t="shared" si="21"/>
        <v>0</v>
      </c>
    </row>
    <row r="55" ht="13.5" customHeight="1">
      <c r="A55" s="11" t="s">
        <v>60</v>
      </c>
      <c r="B55" s="12">
        <v>0.0</v>
      </c>
      <c r="C55" s="13" t="s">
        <v>5</v>
      </c>
      <c r="D55" s="13">
        <f t="shared" si="26"/>
        <v>0</v>
      </c>
      <c r="E55" s="13">
        <f t="shared" si="27"/>
        <v>0</v>
      </c>
      <c r="F55" s="13">
        <f t="shared" si="28"/>
        <v>0</v>
      </c>
      <c r="G55" s="13">
        <f t="shared" si="29"/>
        <v>0</v>
      </c>
      <c r="H55" s="13">
        <f t="shared" si="21"/>
        <v>0</v>
      </c>
    </row>
    <row r="56" ht="13.5" customHeight="1">
      <c r="A56" s="11" t="s">
        <v>61</v>
      </c>
      <c r="B56" s="12">
        <v>0.0</v>
      </c>
      <c r="C56" s="13" t="s">
        <v>5</v>
      </c>
      <c r="D56" s="13">
        <f t="shared" si="26"/>
        <v>0</v>
      </c>
      <c r="E56" s="13">
        <f t="shared" si="27"/>
        <v>0</v>
      </c>
      <c r="F56" s="13">
        <f t="shared" si="28"/>
        <v>0</v>
      </c>
      <c r="G56" s="13">
        <f t="shared" si="29"/>
        <v>0</v>
      </c>
      <c r="H56" s="13">
        <f t="shared" si="21"/>
        <v>0</v>
      </c>
    </row>
    <row r="57" ht="13.5" customHeight="1">
      <c r="A57" s="11" t="s">
        <v>62</v>
      </c>
      <c r="B57" s="12">
        <v>0.0</v>
      </c>
      <c r="C57" s="13" t="s">
        <v>5</v>
      </c>
      <c r="D57" s="13">
        <f t="shared" si="26"/>
        <v>0</v>
      </c>
      <c r="E57" s="13">
        <f t="shared" si="27"/>
        <v>0</v>
      </c>
      <c r="F57" s="13">
        <f t="shared" si="28"/>
        <v>0</v>
      </c>
      <c r="G57" s="13">
        <f t="shared" si="29"/>
        <v>0</v>
      </c>
      <c r="H57" s="13">
        <f t="shared" si="21"/>
        <v>0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3.5" customHeight="1">
      <c r="A58" s="11" t="s">
        <v>63</v>
      </c>
      <c r="B58" s="12">
        <v>0.0</v>
      </c>
      <c r="C58" s="13" t="s">
        <v>5</v>
      </c>
      <c r="D58" s="13">
        <f t="shared" si="26"/>
        <v>0</v>
      </c>
      <c r="E58" s="13">
        <f t="shared" si="27"/>
        <v>0</v>
      </c>
      <c r="F58" s="13">
        <f t="shared" si="28"/>
        <v>0</v>
      </c>
      <c r="G58" s="13">
        <f t="shared" si="29"/>
        <v>0</v>
      </c>
      <c r="H58" s="13">
        <f t="shared" si="21"/>
        <v>0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3.5" customHeight="1">
      <c r="A59" s="11" t="s">
        <v>64</v>
      </c>
      <c r="B59" s="12">
        <v>0.0</v>
      </c>
      <c r="C59" s="13" t="s">
        <v>5</v>
      </c>
      <c r="D59" s="13">
        <f t="shared" si="26"/>
        <v>0</v>
      </c>
      <c r="E59" s="13">
        <f t="shared" si="27"/>
        <v>0</v>
      </c>
      <c r="F59" s="13">
        <f t="shared" si="28"/>
        <v>0</v>
      </c>
      <c r="G59" s="13">
        <f t="shared" si="29"/>
        <v>0</v>
      </c>
      <c r="H59" s="13">
        <f t="shared" si="21"/>
        <v>0</v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3.5" customHeight="1">
      <c r="A60" s="11" t="s">
        <v>65</v>
      </c>
      <c r="B60" s="12">
        <v>0.0</v>
      </c>
      <c r="C60" s="13" t="s">
        <v>5</v>
      </c>
      <c r="D60" s="13">
        <f t="shared" si="26"/>
        <v>0</v>
      </c>
      <c r="E60" s="13">
        <f t="shared" si="27"/>
        <v>0</v>
      </c>
      <c r="F60" s="13">
        <f t="shared" si="28"/>
        <v>0</v>
      </c>
      <c r="G60" s="13">
        <f t="shared" si="29"/>
        <v>0</v>
      </c>
      <c r="H60" s="13">
        <f t="shared" si="21"/>
        <v>0</v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3.5" customHeight="1">
      <c r="A61" s="11" t="s">
        <v>66</v>
      </c>
      <c r="B61" s="12">
        <v>0.0</v>
      </c>
      <c r="C61" s="13" t="s">
        <v>5</v>
      </c>
      <c r="D61" s="13">
        <f t="shared" si="26"/>
        <v>0</v>
      </c>
      <c r="E61" s="13">
        <f t="shared" si="27"/>
        <v>0</v>
      </c>
      <c r="F61" s="13">
        <f t="shared" si="28"/>
        <v>0</v>
      </c>
      <c r="G61" s="13">
        <f t="shared" si="29"/>
        <v>0</v>
      </c>
      <c r="H61" s="13">
        <f t="shared" si="21"/>
        <v>0</v>
      </c>
    </row>
    <row r="62" ht="13.5" customHeight="1">
      <c r="A62" s="15" t="s">
        <v>67</v>
      </c>
      <c r="B62" s="3"/>
      <c r="C62" s="4"/>
      <c r="D62" s="21">
        <f t="shared" ref="D62:H62" si="30">SUM(D29:D61)</f>
        <v>0</v>
      </c>
      <c r="E62" s="21">
        <f t="shared" si="30"/>
        <v>0</v>
      </c>
      <c r="F62" s="21">
        <f t="shared" si="30"/>
        <v>0</v>
      </c>
      <c r="G62" s="21">
        <f t="shared" si="30"/>
        <v>0</v>
      </c>
      <c r="H62" s="22">
        <f t="shared" si="30"/>
        <v>0</v>
      </c>
    </row>
    <row r="63" ht="15.75" customHeight="1">
      <c r="A63" s="8" t="s">
        <v>68</v>
      </c>
      <c r="B63" s="3"/>
      <c r="C63" s="3"/>
      <c r="D63" s="3"/>
      <c r="E63" s="3"/>
      <c r="F63" s="3"/>
      <c r="G63" s="3"/>
      <c r="H63" s="4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23" t="s">
        <v>69</v>
      </c>
      <c r="B64" s="3"/>
      <c r="C64" s="3"/>
      <c r="D64" s="3"/>
      <c r="E64" s="3"/>
      <c r="F64" s="3"/>
      <c r="G64" s="3"/>
      <c r="H64" s="4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3.5" customHeight="1">
      <c r="A65" s="18" t="s">
        <v>70</v>
      </c>
      <c r="B65" s="12">
        <v>0.0</v>
      </c>
      <c r="C65" s="13" t="s">
        <v>3</v>
      </c>
      <c r="D65" s="13">
        <f t="shared" ref="D65:D75" si="31">H65/52</f>
        <v>0</v>
      </c>
      <c r="E65" s="13">
        <f t="shared" ref="E65:E75" si="32">H65/26</f>
        <v>0</v>
      </c>
      <c r="F65" s="13">
        <f t="shared" ref="F65:F75" si="33">H65/12</f>
        <v>0</v>
      </c>
      <c r="G65" s="13">
        <f t="shared" ref="G65:G75" si="34">H65/4</f>
        <v>0</v>
      </c>
      <c r="H65" s="13">
        <f t="shared" ref="H65:H75" si="35">IF((C65="Weekly"),(B65*52),IF((C65="Fortnightly"),(B65*26),IF((C65="Monthly"),(B65*12),IF((C65="Quarterly"),(B65*4),IF((C65="Annually"),(B65*1),"")))))</f>
        <v>0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3.5" customHeight="1">
      <c r="A66" s="18" t="s">
        <v>71</v>
      </c>
      <c r="B66" s="12">
        <v>0.0</v>
      </c>
      <c r="C66" s="13" t="s">
        <v>5</v>
      </c>
      <c r="D66" s="13">
        <f t="shared" si="31"/>
        <v>0</v>
      </c>
      <c r="E66" s="13">
        <f t="shared" si="32"/>
        <v>0</v>
      </c>
      <c r="F66" s="13">
        <f t="shared" si="33"/>
        <v>0</v>
      </c>
      <c r="G66" s="13">
        <f t="shared" si="34"/>
        <v>0</v>
      </c>
      <c r="H66" s="13">
        <f t="shared" si="35"/>
        <v>0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3.5" customHeight="1">
      <c r="A67" s="18" t="s">
        <v>72</v>
      </c>
      <c r="B67" s="12">
        <v>0.0</v>
      </c>
      <c r="C67" s="13" t="s">
        <v>5</v>
      </c>
      <c r="D67" s="13">
        <f t="shared" si="31"/>
        <v>0</v>
      </c>
      <c r="E67" s="13">
        <f t="shared" si="32"/>
        <v>0</v>
      </c>
      <c r="F67" s="13">
        <f t="shared" si="33"/>
        <v>0</v>
      </c>
      <c r="G67" s="13">
        <f t="shared" si="34"/>
        <v>0</v>
      </c>
      <c r="H67" s="13">
        <f t="shared" si="35"/>
        <v>0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3.5" customHeight="1">
      <c r="A68" s="18" t="s">
        <v>73</v>
      </c>
      <c r="B68" s="12">
        <v>0.0</v>
      </c>
      <c r="C68" s="13" t="s">
        <v>5</v>
      </c>
      <c r="D68" s="13">
        <f t="shared" si="31"/>
        <v>0</v>
      </c>
      <c r="E68" s="13">
        <f t="shared" si="32"/>
        <v>0</v>
      </c>
      <c r="F68" s="13">
        <f t="shared" si="33"/>
        <v>0</v>
      </c>
      <c r="G68" s="13">
        <f t="shared" si="34"/>
        <v>0</v>
      </c>
      <c r="H68" s="13">
        <f t="shared" si="35"/>
        <v>0</v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3.5" customHeight="1">
      <c r="A69" s="18" t="s">
        <v>74</v>
      </c>
      <c r="B69" s="12">
        <v>0.0</v>
      </c>
      <c r="C69" s="13" t="s">
        <v>5</v>
      </c>
      <c r="D69" s="13">
        <f t="shared" si="31"/>
        <v>0</v>
      </c>
      <c r="E69" s="13">
        <f t="shared" si="32"/>
        <v>0</v>
      </c>
      <c r="F69" s="13">
        <f t="shared" si="33"/>
        <v>0</v>
      </c>
      <c r="G69" s="13">
        <f t="shared" si="34"/>
        <v>0</v>
      </c>
      <c r="H69" s="13">
        <f t="shared" si="35"/>
        <v>0</v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3.5" customHeight="1">
      <c r="A70" s="18" t="s">
        <v>75</v>
      </c>
      <c r="B70" s="12">
        <v>0.0</v>
      </c>
      <c r="C70" s="13" t="s">
        <v>5</v>
      </c>
      <c r="D70" s="13">
        <f t="shared" si="31"/>
        <v>0</v>
      </c>
      <c r="E70" s="13">
        <f t="shared" si="32"/>
        <v>0</v>
      </c>
      <c r="F70" s="13">
        <f t="shared" si="33"/>
        <v>0</v>
      </c>
      <c r="G70" s="13">
        <f t="shared" si="34"/>
        <v>0</v>
      </c>
      <c r="H70" s="13">
        <f t="shared" si="35"/>
        <v>0</v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3.5" customHeight="1">
      <c r="A71" s="18" t="s">
        <v>76</v>
      </c>
      <c r="B71" s="12">
        <v>0.0</v>
      </c>
      <c r="C71" s="13" t="s">
        <v>5</v>
      </c>
      <c r="D71" s="13">
        <f t="shared" si="31"/>
        <v>0</v>
      </c>
      <c r="E71" s="13">
        <f t="shared" si="32"/>
        <v>0</v>
      </c>
      <c r="F71" s="13">
        <f t="shared" si="33"/>
        <v>0</v>
      </c>
      <c r="G71" s="13">
        <f t="shared" si="34"/>
        <v>0</v>
      </c>
      <c r="H71" s="13">
        <f t="shared" si="35"/>
        <v>0</v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3.5" customHeight="1">
      <c r="A72" s="18" t="s">
        <v>77</v>
      </c>
      <c r="B72" s="12">
        <v>0.0</v>
      </c>
      <c r="C72" s="13" t="s">
        <v>5</v>
      </c>
      <c r="D72" s="13">
        <f t="shared" si="31"/>
        <v>0</v>
      </c>
      <c r="E72" s="13">
        <f t="shared" si="32"/>
        <v>0</v>
      </c>
      <c r="F72" s="13">
        <f t="shared" si="33"/>
        <v>0</v>
      </c>
      <c r="G72" s="13">
        <f t="shared" si="34"/>
        <v>0</v>
      </c>
      <c r="H72" s="13">
        <f t="shared" si="35"/>
        <v>0</v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3.5" customHeight="1">
      <c r="A73" s="18" t="s">
        <v>78</v>
      </c>
      <c r="B73" s="12">
        <v>0.0</v>
      </c>
      <c r="C73" s="13" t="s">
        <v>5</v>
      </c>
      <c r="D73" s="13">
        <f t="shared" si="31"/>
        <v>0</v>
      </c>
      <c r="E73" s="13">
        <f t="shared" si="32"/>
        <v>0</v>
      </c>
      <c r="F73" s="13">
        <f t="shared" si="33"/>
        <v>0</v>
      </c>
      <c r="G73" s="13">
        <f t="shared" si="34"/>
        <v>0</v>
      </c>
      <c r="H73" s="13">
        <f t="shared" si="35"/>
        <v>0</v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3.5" customHeight="1">
      <c r="A74" s="18" t="s">
        <v>79</v>
      </c>
      <c r="B74" s="12">
        <v>0.0</v>
      </c>
      <c r="C74" s="13" t="s">
        <v>5</v>
      </c>
      <c r="D74" s="13">
        <f t="shared" si="31"/>
        <v>0</v>
      </c>
      <c r="E74" s="13">
        <f t="shared" si="32"/>
        <v>0</v>
      </c>
      <c r="F74" s="13">
        <f t="shared" si="33"/>
        <v>0</v>
      </c>
      <c r="G74" s="13">
        <f t="shared" si="34"/>
        <v>0</v>
      </c>
      <c r="H74" s="13">
        <f t="shared" si="35"/>
        <v>0</v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3.5" customHeight="1">
      <c r="A75" s="18" t="s">
        <v>80</v>
      </c>
      <c r="B75" s="12">
        <v>0.0</v>
      </c>
      <c r="C75" s="13" t="s">
        <v>5</v>
      </c>
      <c r="D75" s="13">
        <f t="shared" si="31"/>
        <v>0</v>
      </c>
      <c r="E75" s="13">
        <f t="shared" si="32"/>
        <v>0</v>
      </c>
      <c r="F75" s="13">
        <f t="shared" si="33"/>
        <v>0</v>
      </c>
      <c r="G75" s="13">
        <f t="shared" si="34"/>
        <v>0</v>
      </c>
      <c r="H75" s="13">
        <f t="shared" si="35"/>
        <v>0</v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3.5" customHeight="1">
      <c r="A76" s="15" t="s">
        <v>81</v>
      </c>
      <c r="B76" s="3"/>
      <c r="C76" s="4"/>
      <c r="D76" s="24">
        <f t="shared" ref="D76:H76" si="36">SUM(D65:D75)</f>
        <v>0</v>
      </c>
      <c r="E76" s="24">
        <f t="shared" si="36"/>
        <v>0</v>
      </c>
      <c r="F76" s="24">
        <f t="shared" si="36"/>
        <v>0</v>
      </c>
      <c r="G76" s="24">
        <f t="shared" si="36"/>
        <v>0</v>
      </c>
      <c r="H76" s="17">
        <f t="shared" si="36"/>
        <v>0</v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25" t="s">
        <v>82</v>
      </c>
      <c r="B77" s="26"/>
      <c r="C77" s="27"/>
      <c r="D77" s="28">
        <f t="shared" ref="D77:H77" si="37">D13</f>
        <v>0</v>
      </c>
      <c r="E77" s="28">
        <f t="shared" si="37"/>
        <v>0</v>
      </c>
      <c r="F77" s="28">
        <f t="shared" si="37"/>
        <v>0</v>
      </c>
      <c r="G77" s="28">
        <f t="shared" si="37"/>
        <v>0</v>
      </c>
      <c r="H77" s="29">
        <f t="shared" si="37"/>
        <v>0</v>
      </c>
    </row>
    <row r="78" ht="15.75" customHeight="1">
      <c r="A78" s="25" t="s">
        <v>83</v>
      </c>
      <c r="B78" s="26"/>
      <c r="C78" s="27"/>
      <c r="D78" s="28" t="str">
        <f t="shared" ref="D78:G78" si="38">0-((D26+D62)+#REF!)</f>
        <v>#REF!</v>
      </c>
      <c r="E78" s="28" t="str">
        <f t="shared" si="38"/>
        <v>#REF!</v>
      </c>
      <c r="F78" s="28" t="str">
        <f t="shared" si="38"/>
        <v>#REF!</v>
      </c>
      <c r="G78" s="28" t="str">
        <f t="shared" si="38"/>
        <v>#REF!</v>
      </c>
      <c r="H78" s="29">
        <f>0-((H26+H62+H76))</f>
        <v>0</v>
      </c>
    </row>
    <row r="79" ht="15.75" customHeight="1">
      <c r="A79" s="25" t="s">
        <v>84</v>
      </c>
      <c r="B79" s="26"/>
      <c r="C79" s="27"/>
      <c r="D79" s="28" t="str">
        <f t="shared" ref="D79:H79" si="39">D77+D78</f>
        <v>#REF!</v>
      </c>
      <c r="E79" s="28" t="str">
        <f t="shared" si="39"/>
        <v>#REF!</v>
      </c>
      <c r="F79" s="28" t="str">
        <f t="shared" si="39"/>
        <v>#REF!</v>
      </c>
      <c r="G79" s="28" t="str">
        <f t="shared" si="39"/>
        <v>#REF!</v>
      </c>
      <c r="H79" s="29">
        <f t="shared" si="39"/>
        <v>0</v>
      </c>
    </row>
    <row r="80" ht="15.75" customHeight="1">
      <c r="B80" s="30"/>
      <c r="H80" s="31"/>
    </row>
    <row r="81" ht="15.75" customHeight="1">
      <c r="B81" s="30"/>
      <c r="H81" s="31"/>
    </row>
    <row r="82" ht="15.75" customHeight="1">
      <c r="B82" s="30"/>
      <c r="H82" s="31"/>
    </row>
    <row r="83" ht="15.75" customHeight="1">
      <c r="B83" s="30"/>
      <c r="H83" s="31"/>
    </row>
    <row r="84" ht="15.75" customHeight="1">
      <c r="B84" s="30"/>
      <c r="H84" s="31"/>
    </row>
    <row r="85" ht="15.75" customHeight="1">
      <c r="B85" s="30"/>
      <c r="H85" s="31"/>
    </row>
    <row r="86" ht="15.75" customHeight="1">
      <c r="B86" s="30"/>
      <c r="H86" s="31"/>
    </row>
    <row r="87" ht="15.75" customHeight="1">
      <c r="B87" s="30"/>
      <c r="H87" s="31"/>
    </row>
    <row r="88" ht="15.75" customHeight="1">
      <c r="B88" s="30"/>
      <c r="H88" s="31"/>
    </row>
    <row r="89" ht="15.75" customHeight="1">
      <c r="B89" s="30"/>
      <c r="H89" s="31"/>
    </row>
    <row r="90" ht="15.75" customHeight="1">
      <c r="B90" s="30"/>
      <c r="H90" s="31"/>
    </row>
    <row r="91" ht="15.75" customHeight="1">
      <c r="B91" s="30"/>
      <c r="H91" s="31"/>
    </row>
    <row r="92" ht="15.75" customHeight="1">
      <c r="B92" s="30"/>
      <c r="H92" s="31"/>
    </row>
    <row r="93" ht="15.75" customHeight="1">
      <c r="B93" s="30"/>
      <c r="H93" s="31"/>
    </row>
    <row r="94" ht="15.75" customHeight="1">
      <c r="B94" s="30"/>
      <c r="H94" s="31"/>
    </row>
    <row r="95" ht="15.75" customHeight="1">
      <c r="B95" s="30"/>
      <c r="H95" s="31"/>
    </row>
    <row r="96" ht="15.75" customHeight="1">
      <c r="B96" s="30"/>
      <c r="H96" s="31"/>
    </row>
    <row r="97" ht="15.75" customHeight="1">
      <c r="B97" s="30"/>
      <c r="H97" s="31"/>
    </row>
    <row r="98" ht="15.75" customHeight="1">
      <c r="B98" s="30"/>
      <c r="H98" s="31"/>
    </row>
    <row r="99" ht="15.75" customHeight="1">
      <c r="B99" s="30"/>
      <c r="H99" s="31"/>
    </row>
    <row r="100" ht="15.75" customHeight="1">
      <c r="B100" s="30"/>
      <c r="H100" s="31"/>
    </row>
    <row r="101" ht="15.75" customHeight="1">
      <c r="B101" s="30"/>
      <c r="H101" s="31"/>
    </row>
    <row r="102" ht="15.75" customHeight="1">
      <c r="B102" s="30"/>
      <c r="H102" s="31"/>
    </row>
    <row r="103" ht="15.75" customHeight="1">
      <c r="B103" s="30"/>
      <c r="H103" s="31"/>
    </row>
    <row r="104" ht="15.75" customHeight="1">
      <c r="B104" s="30"/>
      <c r="H104" s="31"/>
    </row>
    <row r="105" ht="15.75" customHeight="1">
      <c r="B105" s="30"/>
      <c r="H105" s="31"/>
    </row>
    <row r="106" ht="15.75" customHeight="1">
      <c r="B106" s="30"/>
      <c r="H106" s="31"/>
    </row>
    <row r="107" ht="15.75" customHeight="1">
      <c r="B107" s="30"/>
      <c r="H107" s="31"/>
    </row>
    <row r="108" ht="15.75" customHeight="1">
      <c r="B108" s="30"/>
      <c r="H108" s="31"/>
    </row>
    <row r="109" ht="15.75" customHeight="1">
      <c r="B109" s="30"/>
      <c r="H109" s="31"/>
    </row>
    <row r="110" ht="15.75" customHeight="1">
      <c r="B110" s="30"/>
      <c r="H110" s="31"/>
    </row>
    <row r="111" ht="15.75" customHeight="1">
      <c r="B111" s="30"/>
      <c r="H111" s="31"/>
    </row>
    <row r="112" ht="15.75" customHeight="1">
      <c r="B112" s="30"/>
      <c r="H112" s="31"/>
    </row>
    <row r="113" ht="15.75" customHeight="1">
      <c r="B113" s="30"/>
      <c r="H113" s="31"/>
    </row>
    <row r="114" ht="15.75" customHeight="1">
      <c r="B114" s="30"/>
      <c r="H114" s="31"/>
    </row>
    <row r="115" ht="15.75" customHeight="1">
      <c r="B115" s="30"/>
      <c r="H115" s="31"/>
    </row>
    <row r="116" ht="15.75" customHeight="1">
      <c r="B116" s="30"/>
      <c r="H116" s="31"/>
    </row>
    <row r="117" ht="15.75" customHeight="1">
      <c r="B117" s="30"/>
      <c r="H117" s="31"/>
    </row>
    <row r="118" ht="15.75" customHeight="1">
      <c r="B118" s="30"/>
      <c r="H118" s="31"/>
    </row>
    <row r="119" ht="15.75" customHeight="1">
      <c r="B119" s="30"/>
      <c r="H119" s="31"/>
    </row>
    <row r="120" ht="15.75" customHeight="1">
      <c r="B120" s="30"/>
      <c r="H120" s="31"/>
    </row>
    <row r="121" ht="15.75" customHeight="1">
      <c r="B121" s="30"/>
      <c r="H121" s="31"/>
    </row>
    <row r="122" ht="15.75" customHeight="1">
      <c r="B122" s="30"/>
      <c r="H122" s="31"/>
    </row>
    <row r="123" ht="15.75" customHeight="1">
      <c r="B123" s="30"/>
      <c r="H123" s="31"/>
    </row>
    <row r="124" ht="15.75" customHeight="1">
      <c r="B124" s="30"/>
      <c r="H124" s="31"/>
    </row>
    <row r="125" ht="15.75" customHeight="1">
      <c r="B125" s="30"/>
      <c r="H125" s="31"/>
    </row>
    <row r="126" ht="15.75" customHeight="1">
      <c r="B126" s="30"/>
      <c r="H126" s="31"/>
    </row>
    <row r="127" ht="15.75" customHeight="1">
      <c r="B127" s="30"/>
      <c r="H127" s="31"/>
    </row>
    <row r="128" ht="15.75" customHeight="1">
      <c r="B128" s="30"/>
      <c r="H128" s="31"/>
    </row>
    <row r="129" ht="15.75" customHeight="1">
      <c r="B129" s="30"/>
      <c r="H129" s="31"/>
    </row>
    <row r="130" ht="15.75" customHeight="1">
      <c r="B130" s="30"/>
      <c r="H130" s="31"/>
    </row>
    <row r="131" ht="15.75" customHeight="1">
      <c r="B131" s="30"/>
      <c r="H131" s="31"/>
    </row>
    <row r="132" ht="15.75" customHeight="1">
      <c r="B132" s="30"/>
      <c r="H132" s="31"/>
    </row>
    <row r="133" ht="15.75" customHeight="1">
      <c r="B133" s="30"/>
      <c r="H133" s="31"/>
    </row>
    <row r="134" ht="15.75" customHeight="1">
      <c r="B134" s="30"/>
      <c r="H134" s="31"/>
    </row>
    <row r="135" ht="15.75" customHeight="1">
      <c r="B135" s="30"/>
      <c r="H135" s="31"/>
    </row>
    <row r="136" ht="15.75" customHeight="1">
      <c r="B136" s="30"/>
      <c r="H136" s="31"/>
    </row>
    <row r="137" ht="15.75" customHeight="1">
      <c r="B137" s="30"/>
      <c r="H137" s="31"/>
    </row>
    <row r="138" ht="15.75" customHeight="1">
      <c r="B138" s="30"/>
      <c r="H138" s="31"/>
    </row>
    <row r="139" ht="15.75" customHeight="1">
      <c r="B139" s="30"/>
      <c r="H139" s="31"/>
    </row>
    <row r="140" ht="15.75" customHeight="1">
      <c r="B140" s="30"/>
      <c r="H140" s="31"/>
    </row>
    <row r="141" ht="15.75" customHeight="1">
      <c r="B141" s="30"/>
      <c r="H141" s="31"/>
    </row>
    <row r="142" ht="15.75" customHeight="1">
      <c r="B142" s="30"/>
      <c r="H142" s="31"/>
    </row>
    <row r="143" ht="15.75" customHeight="1">
      <c r="B143" s="30"/>
      <c r="H143" s="31"/>
    </row>
    <row r="144" ht="15.75" customHeight="1">
      <c r="B144" s="30"/>
      <c r="H144" s="31"/>
    </row>
    <row r="145" ht="15.75" customHeight="1">
      <c r="B145" s="30"/>
      <c r="H145" s="31"/>
    </row>
    <row r="146" ht="15.75" customHeight="1">
      <c r="B146" s="30"/>
      <c r="H146" s="31"/>
    </row>
    <row r="147" ht="15.75" customHeight="1">
      <c r="B147" s="30"/>
      <c r="H147" s="31"/>
    </row>
    <row r="148" ht="15.75" customHeight="1">
      <c r="B148" s="30"/>
      <c r="H148" s="31"/>
    </row>
    <row r="149" ht="15.75" customHeight="1">
      <c r="B149" s="30"/>
      <c r="H149" s="31"/>
    </row>
    <row r="150" ht="15.75" customHeight="1">
      <c r="B150" s="30"/>
      <c r="H150" s="31"/>
    </row>
    <row r="151" ht="15.75" customHeight="1">
      <c r="B151" s="30"/>
      <c r="H151" s="31"/>
    </row>
    <row r="152" ht="15.75" customHeight="1">
      <c r="B152" s="30"/>
      <c r="H152" s="31"/>
    </row>
    <row r="153" ht="15.75" customHeight="1">
      <c r="B153" s="30"/>
      <c r="H153" s="31"/>
    </row>
    <row r="154" ht="15.75" customHeight="1">
      <c r="B154" s="30"/>
      <c r="H154" s="31"/>
    </row>
    <row r="155" ht="15.75" customHeight="1">
      <c r="B155" s="30"/>
      <c r="H155" s="31"/>
    </row>
    <row r="156" ht="15.75" customHeight="1">
      <c r="B156" s="30"/>
      <c r="H156" s="31"/>
    </row>
    <row r="157" ht="15.75" customHeight="1">
      <c r="B157" s="30"/>
      <c r="H157" s="31"/>
    </row>
    <row r="158" ht="15.75" customHeight="1">
      <c r="B158" s="30"/>
      <c r="H158" s="31"/>
    </row>
    <row r="159" ht="15.75" customHeight="1">
      <c r="B159" s="30"/>
      <c r="H159" s="31"/>
    </row>
    <row r="160" ht="15.75" customHeight="1">
      <c r="B160" s="30"/>
      <c r="H160" s="31"/>
    </row>
    <row r="161" ht="15.75" customHeight="1">
      <c r="B161" s="30"/>
      <c r="H161" s="31"/>
    </row>
    <row r="162" ht="15.75" customHeight="1">
      <c r="B162" s="30"/>
      <c r="H162" s="31"/>
    </row>
    <row r="163" ht="15.75" customHeight="1">
      <c r="B163" s="30"/>
      <c r="H163" s="31"/>
    </row>
    <row r="164" ht="15.75" customHeight="1">
      <c r="B164" s="30"/>
      <c r="H164" s="31"/>
    </row>
    <row r="165" ht="15.75" customHeight="1">
      <c r="B165" s="30"/>
      <c r="H165" s="31"/>
    </row>
    <row r="166" ht="15.75" customHeight="1">
      <c r="B166" s="30"/>
      <c r="H166" s="31"/>
    </row>
    <row r="167" ht="15.75" customHeight="1">
      <c r="B167" s="30"/>
      <c r="H167" s="31"/>
    </row>
    <row r="168" ht="15.75" customHeight="1">
      <c r="B168" s="30"/>
      <c r="H168" s="31"/>
    </row>
    <row r="169" ht="15.75" customHeight="1">
      <c r="B169" s="30"/>
      <c r="H169" s="31"/>
    </row>
    <row r="170" ht="15.75" customHeight="1">
      <c r="B170" s="30"/>
      <c r="H170" s="31"/>
    </row>
    <row r="171" ht="15.75" customHeight="1">
      <c r="B171" s="30"/>
      <c r="H171" s="31"/>
    </row>
    <row r="172" ht="15.75" customHeight="1">
      <c r="B172" s="30"/>
      <c r="H172" s="31"/>
    </row>
    <row r="173" ht="15.75" customHeight="1">
      <c r="B173" s="30"/>
      <c r="H173" s="31"/>
    </row>
    <row r="174" ht="15.75" customHeight="1">
      <c r="B174" s="30"/>
      <c r="H174" s="31"/>
    </row>
    <row r="175" ht="15.75" customHeight="1">
      <c r="B175" s="30"/>
      <c r="H175" s="31"/>
    </row>
    <row r="176" ht="15.75" customHeight="1">
      <c r="B176" s="30"/>
      <c r="H176" s="31"/>
    </row>
    <row r="177" ht="15.75" customHeight="1">
      <c r="B177" s="30"/>
      <c r="H177" s="31"/>
    </row>
    <row r="178" ht="15.75" customHeight="1">
      <c r="B178" s="30"/>
      <c r="H178" s="31"/>
    </row>
    <row r="179" ht="15.75" customHeight="1">
      <c r="B179" s="30"/>
      <c r="H179" s="31"/>
    </row>
    <row r="180" ht="15.75" customHeight="1">
      <c r="B180" s="30"/>
      <c r="H180" s="31"/>
    </row>
    <row r="181" ht="15.75" customHeight="1">
      <c r="B181" s="30"/>
      <c r="H181" s="31"/>
    </row>
    <row r="182" ht="15.75" customHeight="1">
      <c r="B182" s="30"/>
      <c r="H182" s="31"/>
    </row>
    <row r="183" ht="15.75" customHeight="1">
      <c r="B183" s="30"/>
      <c r="H183" s="31"/>
    </row>
    <row r="184" ht="15.75" customHeight="1">
      <c r="B184" s="30"/>
      <c r="H184" s="31"/>
    </row>
    <row r="185" ht="15.75" customHeight="1">
      <c r="B185" s="30"/>
      <c r="H185" s="31"/>
    </row>
    <row r="186" ht="15.75" customHeight="1">
      <c r="B186" s="30"/>
      <c r="H186" s="31"/>
    </row>
    <row r="187" ht="15.75" customHeight="1">
      <c r="B187" s="30"/>
      <c r="H187" s="31"/>
    </row>
    <row r="188" ht="15.75" customHeight="1">
      <c r="B188" s="30"/>
      <c r="H188" s="31"/>
    </row>
    <row r="189" ht="15.75" customHeight="1">
      <c r="B189" s="30"/>
      <c r="H189" s="31"/>
    </row>
    <row r="190" ht="15.75" customHeight="1">
      <c r="B190" s="30"/>
      <c r="H190" s="31"/>
    </row>
    <row r="191" ht="15.75" customHeight="1">
      <c r="B191" s="30"/>
      <c r="H191" s="31"/>
    </row>
    <row r="192" ht="15.75" customHeight="1">
      <c r="B192" s="30"/>
      <c r="H192" s="31"/>
    </row>
    <row r="193" ht="15.75" customHeight="1">
      <c r="B193" s="30"/>
      <c r="H193" s="31"/>
    </row>
    <row r="194" ht="15.75" customHeight="1">
      <c r="B194" s="30"/>
      <c r="H194" s="31"/>
    </row>
    <row r="195" ht="15.75" customHeight="1">
      <c r="B195" s="30"/>
      <c r="H195" s="31"/>
    </row>
    <row r="196" ht="15.75" customHeight="1">
      <c r="B196" s="30"/>
      <c r="H196" s="31"/>
    </row>
    <row r="197" ht="15.75" customHeight="1">
      <c r="B197" s="30"/>
      <c r="H197" s="31"/>
    </row>
    <row r="198" ht="15.75" customHeight="1">
      <c r="B198" s="30"/>
      <c r="H198" s="31"/>
    </row>
    <row r="199" ht="15.75" customHeight="1">
      <c r="B199" s="30"/>
      <c r="H199" s="31"/>
    </row>
    <row r="200" ht="15.75" customHeight="1">
      <c r="B200" s="30"/>
      <c r="H200" s="31"/>
    </row>
    <row r="201" ht="15.75" customHeight="1">
      <c r="B201" s="30"/>
      <c r="H201" s="31"/>
    </row>
    <row r="202" ht="15.75" customHeight="1">
      <c r="B202" s="30"/>
      <c r="H202" s="31"/>
    </row>
    <row r="203" ht="15.75" customHeight="1">
      <c r="B203" s="30"/>
      <c r="H203" s="31"/>
    </row>
    <row r="204" ht="15.75" customHeight="1">
      <c r="B204" s="30"/>
      <c r="H204" s="31"/>
    </row>
    <row r="205" ht="15.75" customHeight="1">
      <c r="B205" s="30"/>
      <c r="H205" s="31"/>
    </row>
    <row r="206" ht="15.75" customHeight="1">
      <c r="B206" s="30"/>
      <c r="H206" s="31"/>
    </row>
    <row r="207" ht="15.75" customHeight="1">
      <c r="B207" s="30"/>
      <c r="H207" s="31"/>
    </row>
    <row r="208" ht="15.75" customHeight="1">
      <c r="B208" s="30"/>
      <c r="H208" s="31"/>
    </row>
    <row r="209" ht="15.75" customHeight="1">
      <c r="B209" s="30"/>
      <c r="H209" s="31"/>
    </row>
    <row r="210" ht="15.75" customHeight="1">
      <c r="B210" s="30"/>
      <c r="H210" s="31"/>
    </row>
    <row r="211" ht="15.75" customHeight="1">
      <c r="B211" s="30"/>
      <c r="H211" s="31"/>
    </row>
    <row r="212" ht="15.75" customHeight="1">
      <c r="B212" s="30"/>
      <c r="H212" s="31"/>
    </row>
    <row r="213" ht="15.75" customHeight="1">
      <c r="B213" s="30"/>
      <c r="H213" s="31"/>
    </row>
    <row r="214" ht="15.75" customHeight="1">
      <c r="B214" s="30"/>
      <c r="H214" s="31"/>
    </row>
    <row r="215" ht="15.75" customHeight="1">
      <c r="B215" s="30"/>
      <c r="H215" s="31"/>
    </row>
    <row r="216" ht="15.75" customHeight="1">
      <c r="B216" s="30"/>
      <c r="H216" s="31"/>
    </row>
    <row r="217" ht="15.75" customHeight="1">
      <c r="B217" s="30"/>
      <c r="H217" s="31"/>
    </row>
    <row r="218" ht="15.75" customHeight="1">
      <c r="B218" s="30"/>
      <c r="H218" s="31"/>
    </row>
    <row r="219" ht="15.75" customHeight="1">
      <c r="B219" s="30"/>
      <c r="H219" s="31"/>
    </row>
    <row r="220" ht="15.75" customHeight="1">
      <c r="B220" s="30"/>
      <c r="H220" s="31"/>
    </row>
    <row r="221" ht="15.75" customHeight="1">
      <c r="B221" s="30"/>
      <c r="H221" s="31"/>
    </row>
    <row r="222" ht="15.75" customHeight="1">
      <c r="B222" s="30"/>
      <c r="H222" s="31"/>
    </row>
    <row r="223" ht="15.75" customHeight="1">
      <c r="B223" s="30"/>
      <c r="H223" s="31"/>
    </row>
    <row r="224" ht="15.75" customHeight="1">
      <c r="B224" s="30"/>
      <c r="H224" s="31"/>
    </row>
    <row r="225" ht="15.75" customHeight="1">
      <c r="B225" s="30"/>
      <c r="H225" s="31"/>
    </row>
    <row r="226" ht="15.75" customHeight="1">
      <c r="B226" s="30"/>
      <c r="H226" s="31"/>
    </row>
    <row r="227" ht="15.75" customHeight="1">
      <c r="B227" s="30"/>
      <c r="H227" s="31"/>
    </row>
    <row r="228" ht="15.75" customHeight="1">
      <c r="B228" s="30"/>
      <c r="H228" s="31"/>
    </row>
    <row r="229" ht="15.75" customHeight="1">
      <c r="B229" s="30"/>
      <c r="H229" s="31"/>
    </row>
    <row r="230" ht="15.75" customHeight="1">
      <c r="B230" s="30"/>
      <c r="H230" s="31"/>
    </row>
    <row r="231" ht="15.75" customHeight="1">
      <c r="B231" s="30"/>
      <c r="H231" s="31"/>
    </row>
    <row r="232" ht="15.75" customHeight="1">
      <c r="B232" s="30"/>
      <c r="H232" s="31"/>
    </row>
    <row r="233" ht="15.75" customHeight="1">
      <c r="B233" s="30"/>
      <c r="H233" s="31"/>
    </row>
    <row r="234" ht="15.75" customHeight="1">
      <c r="B234" s="30"/>
      <c r="H234" s="31"/>
    </row>
    <row r="235" ht="15.75" customHeight="1">
      <c r="B235" s="30"/>
      <c r="H235" s="31"/>
    </row>
    <row r="236" ht="15.75" customHeight="1">
      <c r="B236" s="30"/>
      <c r="H236" s="31"/>
    </row>
    <row r="237" ht="15.75" customHeight="1">
      <c r="B237" s="30"/>
      <c r="H237" s="31"/>
    </row>
    <row r="238" ht="15.75" customHeight="1">
      <c r="B238" s="30"/>
      <c r="H238" s="31"/>
    </row>
    <row r="239" ht="15.75" customHeight="1">
      <c r="B239" s="30"/>
      <c r="H239" s="31"/>
    </row>
    <row r="240" ht="15.75" customHeight="1">
      <c r="B240" s="30"/>
      <c r="H240" s="31"/>
    </row>
    <row r="241" ht="15.75" customHeight="1">
      <c r="B241" s="30"/>
      <c r="H241" s="31"/>
    </row>
    <row r="242" ht="15.75" customHeight="1">
      <c r="B242" s="30"/>
      <c r="H242" s="31"/>
    </row>
    <row r="243" ht="15.75" customHeight="1">
      <c r="B243" s="30"/>
      <c r="H243" s="31"/>
    </row>
    <row r="244" ht="15.75" customHeight="1">
      <c r="B244" s="30"/>
      <c r="H244" s="31"/>
    </row>
    <row r="245" ht="15.75" customHeight="1">
      <c r="B245" s="30"/>
      <c r="H245" s="31"/>
    </row>
    <row r="246" ht="15.75" customHeight="1">
      <c r="B246" s="30"/>
      <c r="H246" s="31"/>
    </row>
    <row r="247" ht="15.75" customHeight="1">
      <c r="B247" s="30"/>
      <c r="H247" s="31"/>
    </row>
    <row r="248" ht="15.75" customHeight="1">
      <c r="B248" s="30"/>
      <c r="H248" s="31"/>
    </row>
    <row r="249" ht="15.75" customHeight="1">
      <c r="B249" s="30"/>
      <c r="H249" s="31"/>
    </row>
    <row r="250" ht="15.75" customHeight="1">
      <c r="B250" s="30"/>
      <c r="H250" s="31"/>
    </row>
    <row r="251" ht="15.75" customHeight="1">
      <c r="B251" s="30"/>
      <c r="H251" s="31"/>
    </row>
    <row r="252" ht="15.75" customHeight="1">
      <c r="B252" s="30"/>
      <c r="H252" s="31"/>
    </row>
    <row r="253" ht="15.75" customHeight="1">
      <c r="B253" s="30"/>
      <c r="H253" s="31"/>
    </row>
    <row r="254" ht="15.75" customHeight="1">
      <c r="B254" s="30"/>
      <c r="H254" s="31"/>
    </row>
    <row r="255" ht="15.75" customHeight="1">
      <c r="B255" s="30"/>
      <c r="H255" s="31"/>
    </row>
    <row r="256" ht="15.75" customHeight="1">
      <c r="B256" s="30"/>
      <c r="H256" s="31"/>
    </row>
    <row r="257" ht="15.75" customHeight="1">
      <c r="B257" s="30"/>
      <c r="H257" s="31"/>
    </row>
    <row r="258" ht="15.75" customHeight="1">
      <c r="B258" s="30"/>
      <c r="H258" s="31"/>
    </row>
    <row r="259" ht="15.75" customHeight="1">
      <c r="B259" s="30"/>
      <c r="H259" s="31"/>
    </row>
    <row r="260" ht="15.75" customHeight="1">
      <c r="B260" s="30"/>
      <c r="H260" s="31"/>
    </row>
    <row r="261" ht="15.75" customHeight="1">
      <c r="B261" s="30"/>
      <c r="H261" s="31"/>
    </row>
    <row r="262" ht="15.75" customHeight="1">
      <c r="B262" s="30"/>
      <c r="H262" s="31"/>
    </row>
    <row r="263" ht="15.75" customHeight="1">
      <c r="B263" s="30"/>
      <c r="H263" s="31"/>
    </row>
    <row r="264" ht="15.75" customHeight="1">
      <c r="B264" s="30"/>
      <c r="H264" s="31"/>
    </row>
    <row r="265" ht="15.75" customHeight="1">
      <c r="B265" s="30"/>
      <c r="H265" s="31"/>
    </row>
    <row r="266" ht="15.75" customHeight="1">
      <c r="B266" s="30"/>
      <c r="H266" s="31"/>
    </row>
    <row r="267" ht="15.75" customHeight="1">
      <c r="B267" s="30"/>
      <c r="H267" s="31"/>
    </row>
    <row r="268" ht="15.75" customHeight="1">
      <c r="B268" s="30"/>
      <c r="H268" s="31"/>
    </row>
    <row r="269" ht="15.75" customHeight="1">
      <c r="B269" s="30"/>
      <c r="H269" s="31"/>
    </row>
    <row r="270" ht="15.75" customHeight="1">
      <c r="B270" s="30"/>
      <c r="H270" s="31"/>
    </row>
    <row r="271" ht="15.75" customHeight="1">
      <c r="B271" s="30"/>
      <c r="H271" s="31"/>
    </row>
    <row r="272" ht="15.75" customHeight="1">
      <c r="B272" s="30"/>
      <c r="H272" s="31"/>
    </row>
    <row r="273" ht="15.75" customHeight="1">
      <c r="B273" s="30"/>
      <c r="H273" s="31"/>
    </row>
    <row r="274" ht="15.75" customHeight="1">
      <c r="B274" s="30"/>
      <c r="H274" s="31"/>
    </row>
    <row r="275" ht="15.75" customHeight="1">
      <c r="B275" s="30"/>
      <c r="H275" s="31"/>
    </row>
    <row r="276" ht="15.75" customHeight="1">
      <c r="B276" s="30"/>
      <c r="H276" s="31"/>
    </row>
    <row r="277" ht="15.75" customHeight="1">
      <c r="B277" s="30"/>
      <c r="H277" s="31"/>
    </row>
    <row r="278" ht="15.75" customHeight="1">
      <c r="B278" s="30"/>
      <c r="H278" s="31"/>
    </row>
    <row r="279" ht="15.75" customHeight="1">
      <c r="B279" s="30"/>
      <c r="H279" s="31"/>
    </row>
    <row r="280" ht="15.75" customHeight="1">
      <c r="B280" s="30"/>
      <c r="H280" s="31"/>
    </row>
    <row r="281" ht="15.75" customHeight="1">
      <c r="B281" s="30"/>
      <c r="H281" s="31"/>
    </row>
    <row r="282" ht="15.75" customHeight="1">
      <c r="B282" s="30"/>
      <c r="H282" s="31"/>
    </row>
    <row r="283" ht="15.75" customHeight="1">
      <c r="B283" s="30"/>
      <c r="H283" s="31"/>
    </row>
    <row r="284" ht="15.75" customHeight="1">
      <c r="B284" s="30"/>
      <c r="H284" s="31"/>
    </row>
    <row r="285" ht="15.75" customHeight="1">
      <c r="B285" s="30"/>
      <c r="H285" s="31"/>
    </row>
    <row r="286" ht="15.75" customHeight="1">
      <c r="B286" s="30"/>
      <c r="H286" s="31"/>
    </row>
    <row r="287" ht="15.75" customHeight="1">
      <c r="B287" s="30"/>
      <c r="H287" s="31"/>
    </row>
    <row r="288" ht="15.75" customHeight="1">
      <c r="B288" s="30"/>
      <c r="H288" s="31"/>
    </row>
    <row r="289" ht="15.75" customHeight="1">
      <c r="B289" s="30"/>
      <c r="H289" s="31"/>
    </row>
    <row r="290" ht="15.75" customHeight="1">
      <c r="B290" s="30"/>
      <c r="H290" s="31"/>
    </row>
    <row r="291" ht="15.75" customHeight="1">
      <c r="B291" s="30"/>
      <c r="H291" s="31"/>
    </row>
    <row r="292" ht="15.75" customHeight="1">
      <c r="B292" s="30"/>
      <c r="H292" s="31"/>
    </row>
    <row r="293" ht="15.75" customHeight="1">
      <c r="B293" s="30"/>
      <c r="H293" s="31"/>
    </row>
    <row r="294" ht="15.75" customHeight="1">
      <c r="B294" s="30"/>
      <c r="H294" s="31"/>
    </row>
    <row r="295" ht="15.75" customHeight="1">
      <c r="B295" s="30"/>
      <c r="H295" s="31"/>
    </row>
    <row r="296" ht="15.75" customHeight="1">
      <c r="B296" s="30"/>
      <c r="H296" s="31"/>
    </row>
    <row r="297" ht="15.75" customHeight="1">
      <c r="B297" s="30"/>
      <c r="H297" s="31"/>
    </row>
    <row r="298" ht="15.75" customHeight="1">
      <c r="B298" s="30"/>
      <c r="H298" s="31"/>
    </row>
    <row r="299" ht="15.75" customHeight="1">
      <c r="B299" s="30"/>
      <c r="H299" s="31"/>
    </row>
    <row r="300" ht="15.75" customHeight="1">
      <c r="B300" s="30"/>
      <c r="H300" s="31"/>
    </row>
    <row r="301" ht="15.75" customHeight="1">
      <c r="B301" s="30"/>
      <c r="H301" s="31"/>
    </row>
    <row r="302" ht="15.75" customHeight="1">
      <c r="B302" s="30"/>
      <c r="H302" s="31"/>
    </row>
    <row r="303" ht="15.75" customHeight="1">
      <c r="B303" s="30"/>
      <c r="H303" s="31"/>
    </row>
    <row r="304" ht="15.75" customHeight="1">
      <c r="B304" s="30"/>
      <c r="H304" s="31"/>
    </row>
    <row r="305" ht="15.75" customHeight="1">
      <c r="B305" s="30"/>
      <c r="H305" s="31"/>
    </row>
    <row r="306" ht="15.75" customHeight="1">
      <c r="B306" s="30"/>
      <c r="H306" s="31"/>
    </row>
    <row r="307" ht="15.75" customHeight="1">
      <c r="B307" s="30"/>
      <c r="H307" s="31"/>
    </row>
    <row r="308" ht="15.75" customHeight="1">
      <c r="B308" s="30"/>
      <c r="H308" s="31"/>
    </row>
    <row r="309" ht="15.75" customHeight="1">
      <c r="B309" s="30"/>
      <c r="H309" s="31"/>
    </row>
    <row r="310" ht="15.75" customHeight="1">
      <c r="B310" s="30"/>
      <c r="H310" s="31"/>
    </row>
    <row r="311" ht="15.75" customHeight="1">
      <c r="B311" s="30"/>
      <c r="H311" s="31"/>
    </row>
    <row r="312" ht="15.75" customHeight="1">
      <c r="B312" s="30"/>
      <c r="H312" s="31"/>
    </row>
    <row r="313" ht="15.75" customHeight="1">
      <c r="B313" s="30"/>
      <c r="H313" s="31"/>
    </row>
    <row r="314" ht="15.75" customHeight="1">
      <c r="B314" s="30"/>
      <c r="H314" s="31"/>
    </row>
    <row r="315" ht="15.75" customHeight="1">
      <c r="B315" s="30"/>
      <c r="H315" s="31"/>
    </row>
    <row r="316" ht="15.75" customHeight="1">
      <c r="B316" s="30"/>
      <c r="H316" s="31"/>
    </row>
    <row r="317" ht="15.75" customHeight="1">
      <c r="B317" s="30"/>
      <c r="H317" s="31"/>
    </row>
    <row r="318" ht="15.75" customHeight="1">
      <c r="B318" s="30"/>
      <c r="H318" s="31"/>
    </row>
    <row r="319" ht="15.75" customHeight="1">
      <c r="B319" s="30"/>
      <c r="H319" s="31"/>
    </row>
    <row r="320" ht="15.75" customHeight="1">
      <c r="B320" s="30"/>
      <c r="H320" s="31"/>
    </row>
    <row r="321" ht="15.75" customHeight="1">
      <c r="B321" s="30"/>
      <c r="H321" s="31"/>
    </row>
    <row r="322" ht="15.75" customHeight="1">
      <c r="B322" s="30"/>
      <c r="H322" s="31"/>
    </row>
    <row r="323" ht="15.75" customHeight="1">
      <c r="B323" s="30"/>
      <c r="H323" s="31"/>
    </row>
    <row r="324" ht="15.75" customHeight="1">
      <c r="B324" s="30"/>
      <c r="H324" s="31"/>
    </row>
    <row r="325" ht="15.75" customHeight="1">
      <c r="B325" s="30"/>
      <c r="H325" s="31"/>
    </row>
    <row r="326" ht="15.75" customHeight="1">
      <c r="B326" s="30"/>
      <c r="H326" s="31"/>
    </row>
    <row r="327" ht="15.75" customHeight="1">
      <c r="B327" s="30"/>
      <c r="H327" s="31"/>
    </row>
    <row r="328" ht="15.75" customHeight="1">
      <c r="B328" s="30"/>
      <c r="H328" s="31"/>
    </row>
    <row r="329" ht="15.75" customHeight="1">
      <c r="B329" s="30"/>
      <c r="H329" s="31"/>
    </row>
    <row r="330" ht="15.75" customHeight="1">
      <c r="B330" s="30"/>
      <c r="H330" s="31"/>
    </row>
    <row r="331" ht="15.75" customHeight="1">
      <c r="B331" s="30"/>
      <c r="H331" s="31"/>
    </row>
    <row r="332" ht="15.75" customHeight="1">
      <c r="B332" s="30"/>
      <c r="H332" s="31"/>
    </row>
    <row r="333" ht="15.75" customHeight="1">
      <c r="B333" s="30"/>
      <c r="H333" s="31"/>
    </row>
    <row r="334" ht="15.75" customHeight="1">
      <c r="B334" s="30"/>
      <c r="H334" s="31"/>
    </row>
    <row r="335" ht="15.75" customHeight="1">
      <c r="B335" s="30"/>
      <c r="H335" s="31"/>
    </row>
    <row r="336" ht="15.75" customHeight="1">
      <c r="B336" s="30"/>
      <c r="H336" s="31"/>
    </row>
    <row r="337" ht="15.75" customHeight="1">
      <c r="B337" s="30"/>
      <c r="H337" s="31"/>
    </row>
    <row r="338" ht="15.75" customHeight="1">
      <c r="B338" s="30"/>
      <c r="H338" s="31"/>
    </row>
    <row r="339" ht="15.75" customHeight="1">
      <c r="B339" s="30"/>
      <c r="H339" s="31"/>
    </row>
    <row r="340" ht="15.75" customHeight="1">
      <c r="B340" s="30"/>
      <c r="H340" s="31"/>
    </row>
    <row r="341" ht="15.75" customHeight="1">
      <c r="B341" s="30"/>
      <c r="H341" s="31"/>
    </row>
    <row r="342" ht="15.75" customHeight="1">
      <c r="B342" s="30"/>
      <c r="H342" s="31"/>
    </row>
    <row r="343" ht="15.75" customHeight="1">
      <c r="B343" s="30"/>
      <c r="H343" s="31"/>
    </row>
    <row r="344" ht="15.75" customHeight="1">
      <c r="B344" s="30"/>
      <c r="H344" s="31"/>
    </row>
    <row r="345" ht="15.75" customHeight="1">
      <c r="B345" s="30"/>
      <c r="H345" s="31"/>
    </row>
    <row r="346" ht="15.75" customHeight="1">
      <c r="B346" s="30"/>
      <c r="H346" s="31"/>
    </row>
    <row r="347" ht="15.75" customHeight="1">
      <c r="B347" s="30"/>
      <c r="H347" s="31"/>
    </row>
    <row r="348" ht="15.75" customHeight="1">
      <c r="B348" s="30"/>
      <c r="H348" s="31"/>
    </row>
    <row r="349" ht="15.75" customHeight="1">
      <c r="B349" s="30"/>
      <c r="H349" s="31"/>
    </row>
    <row r="350" ht="15.75" customHeight="1">
      <c r="B350" s="30"/>
      <c r="H350" s="31"/>
    </row>
    <row r="351" ht="15.75" customHeight="1">
      <c r="B351" s="30"/>
      <c r="H351" s="31"/>
    </row>
    <row r="352" ht="15.75" customHeight="1">
      <c r="B352" s="30"/>
      <c r="H352" s="31"/>
    </row>
    <row r="353" ht="15.75" customHeight="1">
      <c r="B353" s="30"/>
      <c r="H353" s="31"/>
    </row>
    <row r="354" ht="15.75" customHeight="1">
      <c r="B354" s="30"/>
      <c r="H354" s="31"/>
    </row>
    <row r="355" ht="15.75" customHeight="1">
      <c r="B355" s="30"/>
      <c r="H355" s="31"/>
    </row>
    <row r="356" ht="15.75" customHeight="1">
      <c r="B356" s="30"/>
      <c r="H356" s="31"/>
    </row>
    <row r="357" ht="15.75" customHeight="1">
      <c r="B357" s="30"/>
      <c r="H357" s="31"/>
    </row>
    <row r="358" ht="15.75" customHeight="1">
      <c r="B358" s="30"/>
      <c r="H358" s="31"/>
    </row>
    <row r="359" ht="15.75" customHeight="1">
      <c r="B359" s="30"/>
      <c r="H359" s="31"/>
    </row>
    <row r="360" ht="15.75" customHeight="1">
      <c r="B360" s="30"/>
      <c r="H360" s="31"/>
    </row>
    <row r="361" ht="15.75" customHeight="1">
      <c r="B361" s="30"/>
      <c r="H361" s="31"/>
    </row>
    <row r="362" ht="15.75" customHeight="1">
      <c r="B362" s="30"/>
      <c r="H362" s="31"/>
    </row>
    <row r="363" ht="15.75" customHeight="1">
      <c r="B363" s="30"/>
      <c r="H363" s="31"/>
    </row>
    <row r="364" ht="15.75" customHeight="1">
      <c r="B364" s="30"/>
      <c r="H364" s="31"/>
    </row>
    <row r="365" ht="15.75" customHeight="1">
      <c r="B365" s="30"/>
      <c r="H365" s="31"/>
    </row>
    <row r="366" ht="15.75" customHeight="1">
      <c r="B366" s="30"/>
      <c r="H366" s="31"/>
    </row>
    <row r="367" ht="15.75" customHeight="1">
      <c r="B367" s="30"/>
      <c r="H367" s="31"/>
    </row>
    <row r="368" ht="15.75" customHeight="1">
      <c r="B368" s="30"/>
      <c r="H368" s="31"/>
    </row>
    <row r="369" ht="15.75" customHeight="1">
      <c r="B369" s="30"/>
      <c r="H369" s="31"/>
    </row>
    <row r="370" ht="15.75" customHeight="1">
      <c r="B370" s="30"/>
      <c r="H370" s="31"/>
    </row>
    <row r="371" ht="15.75" customHeight="1">
      <c r="B371" s="30"/>
      <c r="H371" s="31"/>
    </row>
    <row r="372" ht="15.75" customHeight="1">
      <c r="B372" s="30"/>
      <c r="H372" s="31"/>
    </row>
    <row r="373" ht="15.75" customHeight="1">
      <c r="B373" s="30"/>
      <c r="H373" s="31"/>
    </row>
    <row r="374" ht="15.75" customHeight="1">
      <c r="B374" s="30"/>
      <c r="H374" s="31"/>
    </row>
    <row r="375" ht="15.75" customHeight="1">
      <c r="B375" s="30"/>
      <c r="H375" s="31"/>
    </row>
    <row r="376" ht="15.75" customHeight="1">
      <c r="B376" s="30"/>
      <c r="H376" s="31"/>
    </row>
    <row r="377" ht="15.75" customHeight="1">
      <c r="B377" s="30"/>
      <c r="H377" s="31"/>
    </row>
    <row r="378" ht="15.75" customHeight="1">
      <c r="B378" s="30"/>
      <c r="H378" s="31"/>
    </row>
    <row r="379" ht="15.75" customHeight="1">
      <c r="B379" s="30"/>
      <c r="H379" s="31"/>
    </row>
    <row r="380" ht="15.75" customHeight="1">
      <c r="B380" s="30"/>
      <c r="H380" s="31"/>
    </row>
    <row r="381" ht="15.75" customHeight="1">
      <c r="B381" s="30"/>
      <c r="H381" s="31"/>
    </row>
    <row r="382" ht="15.75" customHeight="1">
      <c r="B382" s="30"/>
      <c r="H382" s="31"/>
    </row>
    <row r="383" ht="15.75" customHeight="1">
      <c r="B383" s="30"/>
      <c r="H383" s="31"/>
    </row>
    <row r="384" ht="15.75" customHeight="1">
      <c r="B384" s="30"/>
      <c r="H384" s="31"/>
    </row>
    <row r="385" ht="15.75" customHeight="1">
      <c r="B385" s="30"/>
      <c r="H385" s="31"/>
    </row>
    <row r="386" ht="15.75" customHeight="1">
      <c r="B386" s="30"/>
      <c r="H386" s="31"/>
    </row>
    <row r="387" ht="15.75" customHeight="1">
      <c r="B387" s="30"/>
      <c r="H387" s="31"/>
    </row>
    <row r="388" ht="15.75" customHeight="1">
      <c r="B388" s="30"/>
      <c r="H388" s="31"/>
    </row>
    <row r="389" ht="15.75" customHeight="1">
      <c r="B389" s="30"/>
      <c r="H389" s="31"/>
    </row>
    <row r="390" ht="15.75" customHeight="1">
      <c r="B390" s="30"/>
      <c r="H390" s="31"/>
    </row>
    <row r="391" ht="15.75" customHeight="1">
      <c r="B391" s="30"/>
      <c r="H391" s="31"/>
    </row>
    <row r="392" ht="15.75" customHeight="1">
      <c r="B392" s="30"/>
      <c r="H392" s="31"/>
    </row>
    <row r="393" ht="15.75" customHeight="1">
      <c r="B393" s="30"/>
      <c r="H393" s="31"/>
    </row>
    <row r="394" ht="15.75" customHeight="1">
      <c r="B394" s="30"/>
      <c r="H394" s="31"/>
    </row>
    <row r="395" ht="15.75" customHeight="1">
      <c r="B395" s="30"/>
      <c r="H395" s="31"/>
    </row>
    <row r="396" ht="15.75" customHeight="1">
      <c r="B396" s="30"/>
      <c r="H396" s="31"/>
    </row>
    <row r="397" ht="15.75" customHeight="1">
      <c r="B397" s="30"/>
      <c r="H397" s="31"/>
    </row>
    <row r="398" ht="15.75" customHeight="1">
      <c r="B398" s="30"/>
      <c r="H398" s="31"/>
    </row>
    <row r="399" ht="15.75" customHeight="1">
      <c r="B399" s="30"/>
      <c r="H399" s="31"/>
    </row>
    <row r="400" ht="15.75" customHeight="1">
      <c r="B400" s="30"/>
      <c r="H400" s="31"/>
    </row>
    <row r="401" ht="15.75" customHeight="1">
      <c r="B401" s="30"/>
      <c r="H401" s="31"/>
    </row>
    <row r="402" ht="15.75" customHeight="1">
      <c r="B402" s="30"/>
      <c r="H402" s="31"/>
    </row>
    <row r="403" ht="15.75" customHeight="1">
      <c r="B403" s="30"/>
      <c r="H403" s="31"/>
    </row>
    <row r="404" ht="15.75" customHeight="1">
      <c r="B404" s="30"/>
      <c r="H404" s="31"/>
    </row>
    <row r="405" ht="15.75" customHeight="1">
      <c r="B405" s="30"/>
      <c r="H405" s="31"/>
    </row>
    <row r="406" ht="15.75" customHeight="1">
      <c r="B406" s="30"/>
      <c r="H406" s="31"/>
    </row>
    <row r="407" ht="15.75" customHeight="1">
      <c r="B407" s="30"/>
      <c r="H407" s="31"/>
    </row>
    <row r="408" ht="15.75" customHeight="1">
      <c r="B408" s="30"/>
      <c r="H408" s="31"/>
    </row>
    <row r="409" ht="15.75" customHeight="1">
      <c r="B409" s="30"/>
      <c r="H409" s="31"/>
    </row>
    <row r="410" ht="15.75" customHeight="1">
      <c r="B410" s="30"/>
      <c r="H410" s="31"/>
    </row>
    <row r="411" ht="15.75" customHeight="1">
      <c r="B411" s="30"/>
      <c r="H411" s="31"/>
    </row>
    <row r="412" ht="15.75" customHeight="1">
      <c r="B412" s="30"/>
      <c r="H412" s="31"/>
    </row>
    <row r="413" ht="15.75" customHeight="1">
      <c r="B413" s="30"/>
      <c r="H413" s="31"/>
    </row>
    <row r="414" ht="15.75" customHeight="1">
      <c r="B414" s="30"/>
      <c r="H414" s="31"/>
    </row>
    <row r="415" ht="15.75" customHeight="1">
      <c r="B415" s="30"/>
      <c r="H415" s="31"/>
    </row>
    <row r="416" ht="15.75" customHeight="1">
      <c r="B416" s="30"/>
      <c r="H416" s="31"/>
    </row>
    <row r="417" ht="15.75" customHeight="1">
      <c r="B417" s="30"/>
      <c r="H417" s="31"/>
    </row>
    <row r="418" ht="15.75" customHeight="1">
      <c r="B418" s="30"/>
      <c r="H418" s="31"/>
    </row>
    <row r="419" ht="15.75" customHeight="1">
      <c r="B419" s="30"/>
      <c r="H419" s="31"/>
    </row>
    <row r="420" ht="15.75" customHeight="1">
      <c r="B420" s="30"/>
      <c r="H420" s="31"/>
    </row>
    <row r="421" ht="15.75" customHeight="1">
      <c r="B421" s="30"/>
      <c r="H421" s="31"/>
    </row>
    <row r="422" ht="15.75" customHeight="1">
      <c r="B422" s="30"/>
      <c r="H422" s="31"/>
    </row>
    <row r="423" ht="15.75" customHeight="1">
      <c r="B423" s="30"/>
      <c r="H423" s="31"/>
    </row>
    <row r="424" ht="15.75" customHeight="1">
      <c r="B424" s="30"/>
      <c r="H424" s="31"/>
    </row>
    <row r="425" ht="15.75" customHeight="1">
      <c r="B425" s="30"/>
      <c r="H425" s="31"/>
    </row>
    <row r="426" ht="15.75" customHeight="1">
      <c r="B426" s="30"/>
      <c r="H426" s="31"/>
    </row>
    <row r="427" ht="15.75" customHeight="1">
      <c r="B427" s="30"/>
      <c r="H427" s="31"/>
    </row>
    <row r="428" ht="15.75" customHeight="1">
      <c r="B428" s="30"/>
      <c r="H428" s="31"/>
    </row>
    <row r="429" ht="15.75" customHeight="1">
      <c r="B429" s="30"/>
      <c r="H429" s="31"/>
    </row>
    <row r="430" ht="15.75" customHeight="1">
      <c r="B430" s="30"/>
      <c r="H430" s="31"/>
    </row>
    <row r="431" ht="15.75" customHeight="1">
      <c r="B431" s="30"/>
      <c r="H431" s="31"/>
    </row>
    <row r="432" ht="15.75" customHeight="1">
      <c r="B432" s="30"/>
      <c r="H432" s="31"/>
    </row>
    <row r="433" ht="15.75" customHeight="1">
      <c r="B433" s="30"/>
      <c r="H433" s="31"/>
    </row>
    <row r="434" ht="15.75" customHeight="1">
      <c r="B434" s="30"/>
      <c r="H434" s="31"/>
    </row>
    <row r="435" ht="15.75" customHeight="1">
      <c r="B435" s="30"/>
      <c r="H435" s="31"/>
    </row>
    <row r="436" ht="15.75" customHeight="1">
      <c r="B436" s="30"/>
      <c r="H436" s="31"/>
    </row>
    <row r="437" ht="15.75" customHeight="1">
      <c r="B437" s="30"/>
      <c r="H437" s="31"/>
    </row>
    <row r="438" ht="15.75" customHeight="1">
      <c r="B438" s="30"/>
      <c r="H438" s="31"/>
    </row>
    <row r="439" ht="15.75" customHeight="1">
      <c r="B439" s="30"/>
      <c r="H439" s="31"/>
    </row>
    <row r="440" ht="15.75" customHeight="1">
      <c r="B440" s="30"/>
      <c r="H440" s="31"/>
    </row>
    <row r="441" ht="15.75" customHeight="1">
      <c r="B441" s="30"/>
      <c r="H441" s="31"/>
    </row>
    <row r="442" ht="15.75" customHeight="1">
      <c r="B442" s="30"/>
      <c r="H442" s="31"/>
    </row>
    <row r="443" ht="15.75" customHeight="1">
      <c r="B443" s="30"/>
      <c r="H443" s="31"/>
    </row>
    <row r="444" ht="15.75" customHeight="1">
      <c r="B444" s="30"/>
      <c r="H444" s="31"/>
    </row>
    <row r="445" ht="15.75" customHeight="1">
      <c r="B445" s="30"/>
      <c r="H445" s="31"/>
    </row>
    <row r="446" ht="15.75" customHeight="1">
      <c r="B446" s="30"/>
      <c r="H446" s="31"/>
    </row>
    <row r="447" ht="15.75" customHeight="1">
      <c r="B447" s="30"/>
      <c r="H447" s="31"/>
    </row>
    <row r="448" ht="15.75" customHeight="1">
      <c r="B448" s="30"/>
      <c r="H448" s="31"/>
    </row>
    <row r="449" ht="15.75" customHeight="1">
      <c r="B449" s="30"/>
      <c r="H449" s="31"/>
    </row>
    <row r="450" ht="15.75" customHeight="1">
      <c r="B450" s="30"/>
      <c r="H450" s="31"/>
    </row>
    <row r="451" ht="15.75" customHeight="1">
      <c r="B451" s="30"/>
      <c r="H451" s="31"/>
    </row>
    <row r="452" ht="15.75" customHeight="1">
      <c r="B452" s="30"/>
      <c r="H452" s="31"/>
    </row>
    <row r="453" ht="15.75" customHeight="1">
      <c r="B453" s="30"/>
      <c r="H453" s="31"/>
    </row>
    <row r="454" ht="15.75" customHeight="1">
      <c r="B454" s="30"/>
      <c r="H454" s="31"/>
    </row>
    <row r="455" ht="15.75" customHeight="1">
      <c r="B455" s="30"/>
      <c r="H455" s="31"/>
    </row>
    <row r="456" ht="15.75" customHeight="1">
      <c r="B456" s="30"/>
      <c r="H456" s="31"/>
    </row>
    <row r="457" ht="15.75" customHeight="1">
      <c r="B457" s="30"/>
      <c r="H457" s="31"/>
    </row>
    <row r="458" ht="15.75" customHeight="1">
      <c r="B458" s="30"/>
      <c r="H458" s="31"/>
    </row>
    <row r="459" ht="15.75" customHeight="1">
      <c r="B459" s="30"/>
      <c r="H459" s="31"/>
    </row>
    <row r="460" ht="15.75" customHeight="1">
      <c r="B460" s="30"/>
      <c r="H460" s="31"/>
    </row>
    <row r="461" ht="15.75" customHeight="1">
      <c r="B461" s="30"/>
      <c r="H461" s="31"/>
    </row>
    <row r="462" ht="15.75" customHeight="1">
      <c r="B462" s="30"/>
      <c r="H462" s="31"/>
    </row>
    <row r="463" ht="15.75" customHeight="1">
      <c r="B463" s="30"/>
      <c r="H463" s="31"/>
    </row>
    <row r="464" ht="15.75" customHeight="1">
      <c r="B464" s="30"/>
      <c r="H464" s="31"/>
    </row>
    <row r="465" ht="15.75" customHeight="1">
      <c r="B465" s="30"/>
      <c r="H465" s="31"/>
    </row>
    <row r="466" ht="15.75" customHeight="1">
      <c r="B466" s="30"/>
      <c r="H466" s="31"/>
    </row>
    <row r="467" ht="15.75" customHeight="1">
      <c r="B467" s="30"/>
      <c r="H467" s="31"/>
    </row>
    <row r="468" ht="15.75" customHeight="1">
      <c r="B468" s="30"/>
      <c r="H468" s="31"/>
    </row>
    <row r="469" ht="15.75" customHeight="1">
      <c r="B469" s="30"/>
      <c r="H469" s="31"/>
    </row>
    <row r="470" ht="15.75" customHeight="1">
      <c r="B470" s="30"/>
      <c r="H470" s="31"/>
    </row>
    <row r="471" ht="15.75" customHeight="1">
      <c r="B471" s="30"/>
      <c r="H471" s="31"/>
    </row>
    <row r="472" ht="15.75" customHeight="1">
      <c r="B472" s="30"/>
      <c r="H472" s="31"/>
    </row>
    <row r="473" ht="15.75" customHeight="1">
      <c r="B473" s="30"/>
      <c r="H473" s="31"/>
    </row>
    <row r="474" ht="15.75" customHeight="1">
      <c r="B474" s="30"/>
      <c r="H474" s="31"/>
    </row>
    <row r="475" ht="15.75" customHeight="1">
      <c r="B475" s="30"/>
      <c r="H475" s="31"/>
    </row>
    <row r="476" ht="15.75" customHeight="1">
      <c r="B476" s="30"/>
      <c r="H476" s="31"/>
    </row>
    <row r="477" ht="15.75" customHeight="1">
      <c r="B477" s="30"/>
      <c r="H477" s="31"/>
    </row>
    <row r="478" ht="15.75" customHeight="1">
      <c r="B478" s="30"/>
      <c r="H478" s="31"/>
    </row>
    <row r="479" ht="15.75" customHeight="1">
      <c r="B479" s="30"/>
      <c r="H479" s="31"/>
    </row>
    <row r="480" ht="15.75" customHeight="1">
      <c r="B480" s="30"/>
      <c r="H480" s="31"/>
    </row>
    <row r="481" ht="15.75" customHeight="1">
      <c r="B481" s="30"/>
      <c r="H481" s="31"/>
    </row>
    <row r="482" ht="15.75" customHeight="1">
      <c r="B482" s="30"/>
      <c r="H482" s="31"/>
    </row>
    <row r="483" ht="15.75" customHeight="1">
      <c r="B483" s="30"/>
      <c r="H483" s="31"/>
    </row>
    <row r="484" ht="15.75" customHeight="1">
      <c r="B484" s="30"/>
      <c r="H484" s="31"/>
    </row>
    <row r="485" ht="15.75" customHeight="1">
      <c r="B485" s="30"/>
      <c r="H485" s="31"/>
    </row>
    <row r="486" ht="15.75" customHeight="1">
      <c r="B486" s="30"/>
      <c r="H486" s="31"/>
    </row>
    <row r="487" ht="15.75" customHeight="1">
      <c r="B487" s="30"/>
      <c r="H487" s="31"/>
    </row>
    <row r="488" ht="15.75" customHeight="1">
      <c r="B488" s="30"/>
      <c r="H488" s="31"/>
    </row>
    <row r="489" ht="15.75" customHeight="1">
      <c r="B489" s="30"/>
      <c r="H489" s="31"/>
    </row>
    <row r="490" ht="15.75" customHeight="1">
      <c r="B490" s="30"/>
      <c r="H490" s="31"/>
    </row>
    <row r="491" ht="15.75" customHeight="1">
      <c r="B491" s="30"/>
      <c r="H491" s="31"/>
    </row>
    <row r="492" ht="15.75" customHeight="1">
      <c r="B492" s="30"/>
      <c r="H492" s="31"/>
    </row>
    <row r="493" ht="15.75" customHeight="1">
      <c r="B493" s="30"/>
      <c r="H493" s="31"/>
    </row>
    <row r="494" ht="15.75" customHeight="1">
      <c r="B494" s="30"/>
      <c r="H494" s="31"/>
    </row>
    <row r="495" ht="15.75" customHeight="1">
      <c r="B495" s="30"/>
      <c r="H495" s="31"/>
    </row>
    <row r="496" ht="15.75" customHeight="1">
      <c r="B496" s="30"/>
      <c r="H496" s="31"/>
    </row>
    <row r="497" ht="15.75" customHeight="1">
      <c r="B497" s="30"/>
      <c r="H497" s="31"/>
    </row>
    <row r="498" ht="15.75" customHeight="1">
      <c r="B498" s="30"/>
      <c r="H498" s="31"/>
    </row>
    <row r="499" ht="15.75" customHeight="1">
      <c r="B499" s="30"/>
      <c r="H499" s="31"/>
    </row>
    <row r="500" ht="15.75" customHeight="1">
      <c r="B500" s="30"/>
      <c r="H500" s="31"/>
    </row>
    <row r="501" ht="15.75" customHeight="1">
      <c r="B501" s="30"/>
      <c r="H501" s="31"/>
    </row>
    <row r="502" ht="15.75" customHeight="1">
      <c r="B502" s="30"/>
      <c r="H502" s="31"/>
    </row>
    <row r="503" ht="15.75" customHeight="1">
      <c r="B503" s="30"/>
      <c r="H503" s="31"/>
    </row>
    <row r="504" ht="15.75" customHeight="1">
      <c r="B504" s="30"/>
      <c r="H504" s="31"/>
    </row>
    <row r="505" ht="15.75" customHeight="1">
      <c r="B505" s="30"/>
      <c r="H505" s="31"/>
    </row>
    <row r="506" ht="15.75" customHeight="1">
      <c r="B506" s="30"/>
      <c r="H506" s="31"/>
    </row>
    <row r="507" ht="15.75" customHeight="1">
      <c r="B507" s="30"/>
      <c r="H507" s="31"/>
    </row>
    <row r="508" ht="15.75" customHeight="1">
      <c r="B508" s="30"/>
      <c r="H508" s="31"/>
    </row>
    <row r="509" ht="15.75" customHeight="1">
      <c r="B509" s="30"/>
      <c r="H509" s="31"/>
    </row>
    <row r="510" ht="15.75" customHeight="1">
      <c r="B510" s="30"/>
      <c r="H510" s="31"/>
    </row>
    <row r="511" ht="15.75" customHeight="1">
      <c r="B511" s="30"/>
      <c r="H511" s="31"/>
    </row>
    <row r="512" ht="15.75" customHeight="1">
      <c r="B512" s="30"/>
      <c r="H512" s="31"/>
    </row>
    <row r="513" ht="15.75" customHeight="1">
      <c r="B513" s="30"/>
      <c r="H513" s="31"/>
    </row>
    <row r="514" ht="15.75" customHeight="1">
      <c r="B514" s="30"/>
      <c r="H514" s="31"/>
    </row>
    <row r="515" ht="15.75" customHeight="1">
      <c r="B515" s="30"/>
      <c r="H515" s="31"/>
    </row>
    <row r="516" ht="15.75" customHeight="1">
      <c r="B516" s="30"/>
      <c r="H516" s="31"/>
    </row>
    <row r="517" ht="15.75" customHeight="1">
      <c r="B517" s="30"/>
      <c r="H517" s="31"/>
    </row>
    <row r="518" ht="15.75" customHeight="1">
      <c r="B518" s="30"/>
      <c r="H518" s="31"/>
    </row>
    <row r="519" ht="15.75" customHeight="1">
      <c r="B519" s="30"/>
      <c r="H519" s="31"/>
    </row>
    <row r="520" ht="15.75" customHeight="1">
      <c r="B520" s="30"/>
      <c r="H520" s="31"/>
    </row>
    <row r="521" ht="15.75" customHeight="1">
      <c r="B521" s="30"/>
      <c r="H521" s="31"/>
    </row>
    <row r="522" ht="15.75" customHeight="1">
      <c r="B522" s="30"/>
      <c r="H522" s="31"/>
    </row>
    <row r="523" ht="15.75" customHeight="1">
      <c r="B523" s="30"/>
      <c r="H523" s="31"/>
    </row>
    <row r="524" ht="15.75" customHeight="1">
      <c r="B524" s="30"/>
      <c r="H524" s="31"/>
    </row>
    <row r="525" ht="15.75" customHeight="1">
      <c r="B525" s="30"/>
      <c r="H525" s="31"/>
    </row>
    <row r="526" ht="15.75" customHeight="1">
      <c r="B526" s="30"/>
      <c r="H526" s="31"/>
    </row>
    <row r="527" ht="15.75" customHeight="1">
      <c r="B527" s="30"/>
      <c r="H527" s="31"/>
    </row>
    <row r="528" ht="15.75" customHeight="1">
      <c r="B528" s="30"/>
      <c r="H528" s="31"/>
    </row>
    <row r="529" ht="15.75" customHeight="1">
      <c r="B529" s="30"/>
      <c r="H529" s="31"/>
    </row>
    <row r="530" ht="15.75" customHeight="1">
      <c r="B530" s="30"/>
      <c r="H530" s="31"/>
    </row>
    <row r="531" ht="15.75" customHeight="1">
      <c r="B531" s="30"/>
      <c r="H531" s="31"/>
    </row>
    <row r="532" ht="15.75" customHeight="1">
      <c r="B532" s="30"/>
      <c r="H532" s="31"/>
    </row>
    <row r="533" ht="15.75" customHeight="1">
      <c r="B533" s="30"/>
      <c r="H533" s="31"/>
    </row>
    <row r="534" ht="15.75" customHeight="1">
      <c r="B534" s="30"/>
      <c r="H534" s="31"/>
    </row>
    <row r="535" ht="15.75" customHeight="1">
      <c r="B535" s="30"/>
      <c r="H535" s="31"/>
    </row>
    <row r="536" ht="15.75" customHeight="1">
      <c r="B536" s="30"/>
      <c r="H536" s="31"/>
    </row>
    <row r="537" ht="15.75" customHeight="1">
      <c r="B537" s="30"/>
      <c r="H537" s="31"/>
    </row>
    <row r="538" ht="15.75" customHeight="1">
      <c r="B538" s="30"/>
      <c r="H538" s="31"/>
    </row>
    <row r="539" ht="15.75" customHeight="1">
      <c r="B539" s="30"/>
      <c r="H539" s="31"/>
    </row>
    <row r="540" ht="15.75" customHeight="1">
      <c r="B540" s="30"/>
      <c r="H540" s="31"/>
    </row>
    <row r="541" ht="15.75" customHeight="1">
      <c r="B541" s="30"/>
      <c r="H541" s="31"/>
    </row>
    <row r="542" ht="15.75" customHeight="1">
      <c r="B542" s="30"/>
      <c r="H542" s="31"/>
    </row>
    <row r="543" ht="15.75" customHeight="1">
      <c r="B543" s="30"/>
      <c r="H543" s="31"/>
    </row>
    <row r="544" ht="15.75" customHeight="1">
      <c r="B544" s="30"/>
      <c r="H544" s="31"/>
    </row>
    <row r="545" ht="15.75" customHeight="1">
      <c r="B545" s="30"/>
      <c r="H545" s="31"/>
    </row>
    <row r="546" ht="15.75" customHeight="1">
      <c r="B546" s="30"/>
      <c r="H546" s="31"/>
    </row>
    <row r="547" ht="15.75" customHeight="1">
      <c r="B547" s="30"/>
      <c r="H547" s="31"/>
    </row>
    <row r="548" ht="15.75" customHeight="1">
      <c r="B548" s="30"/>
      <c r="H548" s="31"/>
    </row>
    <row r="549" ht="15.75" customHeight="1">
      <c r="B549" s="30"/>
      <c r="H549" s="31"/>
    </row>
    <row r="550" ht="15.75" customHeight="1">
      <c r="B550" s="30"/>
      <c r="H550" s="31"/>
    </row>
    <row r="551" ht="15.75" customHeight="1">
      <c r="B551" s="30"/>
      <c r="H551" s="31"/>
    </row>
    <row r="552" ht="15.75" customHeight="1">
      <c r="B552" s="30"/>
      <c r="H552" s="31"/>
    </row>
    <row r="553" ht="15.75" customHeight="1">
      <c r="B553" s="30"/>
      <c r="H553" s="31"/>
    </row>
    <row r="554" ht="15.75" customHeight="1">
      <c r="B554" s="30"/>
      <c r="H554" s="31"/>
    </row>
    <row r="555" ht="15.75" customHeight="1">
      <c r="B555" s="30"/>
      <c r="H555" s="31"/>
    </row>
    <row r="556" ht="15.75" customHeight="1">
      <c r="B556" s="30"/>
      <c r="H556" s="31"/>
    </row>
    <row r="557" ht="15.75" customHeight="1">
      <c r="B557" s="30"/>
      <c r="H557" s="31"/>
    </row>
    <row r="558" ht="15.75" customHeight="1">
      <c r="B558" s="30"/>
      <c r="H558" s="31"/>
    </row>
    <row r="559" ht="15.75" customHeight="1">
      <c r="B559" s="30"/>
      <c r="H559" s="31"/>
    </row>
    <row r="560" ht="15.75" customHeight="1">
      <c r="B560" s="30"/>
      <c r="H560" s="31"/>
    </row>
    <row r="561" ht="15.75" customHeight="1">
      <c r="B561" s="30"/>
      <c r="H561" s="31"/>
    </row>
    <row r="562" ht="15.75" customHeight="1">
      <c r="B562" s="30"/>
      <c r="H562" s="31"/>
    </row>
    <row r="563" ht="15.75" customHeight="1">
      <c r="B563" s="30"/>
      <c r="H563" s="31"/>
    </row>
    <row r="564" ht="15.75" customHeight="1">
      <c r="B564" s="30"/>
      <c r="H564" s="31"/>
    </row>
    <row r="565" ht="15.75" customHeight="1">
      <c r="B565" s="30"/>
      <c r="H565" s="31"/>
    </row>
    <row r="566" ht="15.75" customHeight="1">
      <c r="B566" s="30"/>
      <c r="H566" s="31"/>
    </row>
    <row r="567" ht="15.75" customHeight="1">
      <c r="B567" s="30"/>
      <c r="H567" s="31"/>
    </row>
    <row r="568" ht="15.75" customHeight="1">
      <c r="B568" s="30"/>
      <c r="H568" s="31"/>
    </row>
    <row r="569" ht="15.75" customHeight="1">
      <c r="B569" s="30"/>
      <c r="H569" s="31"/>
    </row>
    <row r="570" ht="15.75" customHeight="1">
      <c r="B570" s="30"/>
      <c r="H570" s="31"/>
    </row>
    <row r="571" ht="15.75" customHeight="1">
      <c r="B571" s="30"/>
      <c r="H571" s="31"/>
    </row>
    <row r="572" ht="15.75" customHeight="1">
      <c r="B572" s="30"/>
      <c r="H572" s="31"/>
    </row>
    <row r="573" ht="15.75" customHeight="1">
      <c r="B573" s="30"/>
      <c r="H573" s="31"/>
    </row>
    <row r="574" ht="15.75" customHeight="1">
      <c r="B574" s="30"/>
      <c r="H574" s="31"/>
    </row>
    <row r="575" ht="15.75" customHeight="1">
      <c r="B575" s="30"/>
      <c r="H575" s="31"/>
    </row>
    <row r="576" ht="15.75" customHeight="1">
      <c r="B576" s="30"/>
      <c r="H576" s="31"/>
    </row>
    <row r="577" ht="15.75" customHeight="1">
      <c r="B577" s="30"/>
      <c r="H577" s="31"/>
    </row>
    <row r="578" ht="15.75" customHeight="1">
      <c r="B578" s="30"/>
      <c r="H578" s="31"/>
    </row>
    <row r="579" ht="15.75" customHeight="1">
      <c r="B579" s="30"/>
      <c r="H579" s="31"/>
    </row>
    <row r="580" ht="15.75" customHeight="1">
      <c r="B580" s="30"/>
      <c r="H580" s="31"/>
    </row>
    <row r="581" ht="15.75" customHeight="1">
      <c r="B581" s="30"/>
      <c r="H581" s="31"/>
    </row>
    <row r="582" ht="15.75" customHeight="1">
      <c r="B582" s="30"/>
      <c r="H582" s="31"/>
    </row>
    <row r="583" ht="15.75" customHeight="1">
      <c r="B583" s="30"/>
      <c r="H583" s="31"/>
    </row>
    <row r="584" ht="15.75" customHeight="1">
      <c r="B584" s="30"/>
      <c r="H584" s="31"/>
    </row>
    <row r="585" ht="15.75" customHeight="1">
      <c r="B585" s="30"/>
      <c r="H585" s="31"/>
    </row>
    <row r="586" ht="15.75" customHeight="1">
      <c r="B586" s="30"/>
      <c r="H586" s="31"/>
    </row>
    <row r="587" ht="15.75" customHeight="1">
      <c r="B587" s="30"/>
      <c r="H587" s="31"/>
    </row>
    <row r="588" ht="15.75" customHeight="1">
      <c r="B588" s="30"/>
      <c r="H588" s="31"/>
    </row>
    <row r="589" ht="15.75" customHeight="1">
      <c r="B589" s="30"/>
      <c r="H589" s="31"/>
    </row>
    <row r="590" ht="15.75" customHeight="1">
      <c r="B590" s="30"/>
      <c r="H590" s="31"/>
    </row>
    <row r="591" ht="15.75" customHeight="1">
      <c r="B591" s="30"/>
      <c r="H591" s="31"/>
    </row>
    <row r="592" ht="15.75" customHeight="1">
      <c r="B592" s="30"/>
      <c r="H592" s="31"/>
    </row>
    <row r="593" ht="15.75" customHeight="1">
      <c r="B593" s="30"/>
      <c r="H593" s="31"/>
    </row>
    <row r="594" ht="15.75" customHeight="1">
      <c r="B594" s="30"/>
      <c r="H594" s="31"/>
    </row>
    <row r="595" ht="15.75" customHeight="1">
      <c r="B595" s="30"/>
      <c r="H595" s="31"/>
    </row>
    <row r="596" ht="15.75" customHeight="1">
      <c r="B596" s="30"/>
      <c r="H596" s="31"/>
    </row>
    <row r="597" ht="15.75" customHeight="1">
      <c r="B597" s="30"/>
      <c r="H597" s="31"/>
    </row>
    <row r="598" ht="15.75" customHeight="1">
      <c r="B598" s="30"/>
      <c r="H598" s="31"/>
    </row>
    <row r="599" ht="15.75" customHeight="1">
      <c r="B599" s="30"/>
      <c r="H599" s="31"/>
    </row>
    <row r="600" ht="15.75" customHeight="1">
      <c r="B600" s="30"/>
      <c r="H600" s="31"/>
    </row>
    <row r="601" ht="15.75" customHeight="1">
      <c r="B601" s="30"/>
      <c r="H601" s="31"/>
    </row>
    <row r="602" ht="15.75" customHeight="1">
      <c r="B602" s="30"/>
      <c r="H602" s="31"/>
    </row>
    <row r="603" ht="15.75" customHeight="1">
      <c r="B603" s="30"/>
      <c r="H603" s="31"/>
    </row>
    <row r="604" ht="15.75" customHeight="1">
      <c r="B604" s="30"/>
      <c r="H604" s="31"/>
    </row>
    <row r="605" ht="15.75" customHeight="1">
      <c r="B605" s="30"/>
      <c r="H605" s="31"/>
    </row>
    <row r="606" ht="15.75" customHeight="1">
      <c r="B606" s="30"/>
      <c r="H606" s="31"/>
    </row>
    <row r="607" ht="15.75" customHeight="1">
      <c r="B607" s="30"/>
      <c r="H607" s="31"/>
    </row>
    <row r="608" ht="15.75" customHeight="1">
      <c r="B608" s="30"/>
      <c r="H608" s="31"/>
    </row>
    <row r="609" ht="15.75" customHeight="1">
      <c r="B609" s="30"/>
      <c r="H609" s="31"/>
    </row>
    <row r="610" ht="15.75" customHeight="1">
      <c r="B610" s="30"/>
      <c r="H610" s="31"/>
    </row>
    <row r="611" ht="15.75" customHeight="1">
      <c r="B611" s="30"/>
      <c r="H611" s="31"/>
    </row>
    <row r="612" ht="15.75" customHeight="1">
      <c r="B612" s="30"/>
      <c r="H612" s="31"/>
    </row>
    <row r="613" ht="15.75" customHeight="1">
      <c r="B613" s="30"/>
      <c r="H613" s="31"/>
    </row>
    <row r="614" ht="15.75" customHeight="1">
      <c r="B614" s="30"/>
      <c r="H614" s="31"/>
    </row>
    <row r="615" ht="15.75" customHeight="1">
      <c r="B615" s="30"/>
      <c r="H615" s="31"/>
    </row>
    <row r="616" ht="15.75" customHeight="1">
      <c r="B616" s="30"/>
      <c r="H616" s="31"/>
    </row>
    <row r="617" ht="15.75" customHeight="1">
      <c r="B617" s="30"/>
      <c r="H617" s="31"/>
    </row>
    <row r="618" ht="15.75" customHeight="1">
      <c r="B618" s="30"/>
      <c r="H618" s="31"/>
    </row>
    <row r="619" ht="15.75" customHeight="1">
      <c r="B619" s="30"/>
      <c r="H619" s="31"/>
    </row>
    <row r="620" ht="15.75" customHeight="1">
      <c r="B620" s="30"/>
      <c r="H620" s="31"/>
    </row>
    <row r="621" ht="15.75" customHeight="1">
      <c r="B621" s="30"/>
      <c r="H621" s="31"/>
    </row>
    <row r="622" ht="15.75" customHeight="1">
      <c r="B622" s="30"/>
      <c r="H622" s="31"/>
    </row>
    <row r="623" ht="15.75" customHeight="1">
      <c r="B623" s="30"/>
      <c r="H623" s="31"/>
    </row>
    <row r="624" ht="15.75" customHeight="1">
      <c r="B624" s="30"/>
      <c r="H624" s="31"/>
    </row>
    <row r="625" ht="15.75" customHeight="1">
      <c r="B625" s="30"/>
      <c r="H625" s="31"/>
    </row>
    <row r="626" ht="15.75" customHeight="1">
      <c r="B626" s="30"/>
      <c r="H626" s="31"/>
    </row>
    <row r="627" ht="15.75" customHeight="1">
      <c r="B627" s="30"/>
      <c r="H627" s="31"/>
    </row>
    <row r="628" ht="15.75" customHeight="1">
      <c r="B628" s="30"/>
      <c r="H628" s="31"/>
    </row>
    <row r="629" ht="15.75" customHeight="1">
      <c r="B629" s="30"/>
      <c r="H629" s="31"/>
    </row>
    <row r="630" ht="15.75" customHeight="1">
      <c r="B630" s="30"/>
      <c r="H630" s="31"/>
    </row>
    <row r="631" ht="15.75" customHeight="1">
      <c r="B631" s="30"/>
      <c r="H631" s="31"/>
    </row>
    <row r="632" ht="15.75" customHeight="1">
      <c r="B632" s="30"/>
      <c r="H632" s="31"/>
    </row>
    <row r="633" ht="15.75" customHeight="1">
      <c r="B633" s="30"/>
      <c r="H633" s="31"/>
    </row>
    <row r="634" ht="15.75" customHeight="1">
      <c r="B634" s="30"/>
      <c r="H634" s="31"/>
    </row>
    <row r="635" ht="15.75" customHeight="1">
      <c r="B635" s="30"/>
      <c r="H635" s="31"/>
    </row>
    <row r="636" ht="15.75" customHeight="1">
      <c r="B636" s="30"/>
      <c r="H636" s="31"/>
    </row>
    <row r="637" ht="15.75" customHeight="1">
      <c r="B637" s="30"/>
      <c r="H637" s="31"/>
    </row>
    <row r="638" ht="15.75" customHeight="1">
      <c r="B638" s="30"/>
      <c r="H638" s="31"/>
    </row>
    <row r="639" ht="15.75" customHeight="1">
      <c r="B639" s="30"/>
      <c r="H639" s="31"/>
    </row>
    <row r="640" ht="15.75" customHeight="1">
      <c r="B640" s="30"/>
      <c r="H640" s="31"/>
    </row>
    <row r="641" ht="15.75" customHeight="1">
      <c r="B641" s="30"/>
      <c r="H641" s="31"/>
    </row>
    <row r="642" ht="15.75" customHeight="1">
      <c r="B642" s="30"/>
      <c r="H642" s="31"/>
    </row>
    <row r="643" ht="15.75" customHeight="1">
      <c r="B643" s="30"/>
      <c r="H643" s="31"/>
    </row>
    <row r="644" ht="15.75" customHeight="1">
      <c r="B644" s="30"/>
      <c r="H644" s="31"/>
    </row>
    <row r="645" ht="15.75" customHeight="1">
      <c r="B645" s="30"/>
      <c r="H645" s="31"/>
    </row>
    <row r="646" ht="15.75" customHeight="1">
      <c r="B646" s="30"/>
      <c r="H646" s="31"/>
    </row>
    <row r="647" ht="15.75" customHeight="1">
      <c r="B647" s="30"/>
      <c r="H647" s="31"/>
    </row>
    <row r="648" ht="15.75" customHeight="1">
      <c r="B648" s="30"/>
      <c r="H648" s="31"/>
    </row>
    <row r="649" ht="15.75" customHeight="1">
      <c r="B649" s="30"/>
      <c r="H649" s="31"/>
    </row>
    <row r="650" ht="15.75" customHeight="1">
      <c r="B650" s="30"/>
      <c r="H650" s="31"/>
    </row>
    <row r="651" ht="15.75" customHeight="1">
      <c r="B651" s="30"/>
      <c r="H651" s="31"/>
    </row>
    <row r="652" ht="15.75" customHeight="1">
      <c r="B652" s="30"/>
      <c r="H652" s="31"/>
    </row>
    <row r="653" ht="15.75" customHeight="1">
      <c r="B653" s="30"/>
      <c r="H653" s="31"/>
    </row>
    <row r="654" ht="15.75" customHeight="1">
      <c r="B654" s="30"/>
      <c r="H654" s="31"/>
    </row>
    <row r="655" ht="15.75" customHeight="1">
      <c r="B655" s="30"/>
      <c r="H655" s="31"/>
    </row>
    <row r="656" ht="15.75" customHeight="1">
      <c r="B656" s="30"/>
      <c r="H656" s="31"/>
    </row>
    <row r="657" ht="15.75" customHeight="1">
      <c r="B657" s="30"/>
      <c r="H657" s="31"/>
    </row>
    <row r="658" ht="15.75" customHeight="1">
      <c r="B658" s="30"/>
      <c r="H658" s="31"/>
    </row>
    <row r="659" ht="15.75" customHeight="1">
      <c r="B659" s="30"/>
      <c r="H659" s="31"/>
    </row>
    <row r="660" ht="15.75" customHeight="1">
      <c r="B660" s="30"/>
      <c r="H660" s="31"/>
    </row>
    <row r="661" ht="15.75" customHeight="1">
      <c r="B661" s="30"/>
      <c r="H661" s="31"/>
    </row>
    <row r="662" ht="15.75" customHeight="1">
      <c r="B662" s="30"/>
      <c r="H662" s="31"/>
    </row>
    <row r="663" ht="15.75" customHeight="1">
      <c r="B663" s="30"/>
      <c r="H663" s="31"/>
    </row>
    <row r="664" ht="15.75" customHeight="1">
      <c r="B664" s="30"/>
      <c r="H664" s="31"/>
    </row>
    <row r="665" ht="15.75" customHeight="1">
      <c r="B665" s="30"/>
      <c r="H665" s="31"/>
    </row>
    <row r="666" ht="15.75" customHeight="1">
      <c r="B666" s="30"/>
      <c r="H666" s="31"/>
    </row>
    <row r="667" ht="15.75" customHeight="1">
      <c r="B667" s="30"/>
      <c r="H667" s="31"/>
    </row>
    <row r="668" ht="15.75" customHeight="1">
      <c r="B668" s="30"/>
      <c r="H668" s="31"/>
    </row>
    <row r="669" ht="15.75" customHeight="1">
      <c r="B669" s="30"/>
      <c r="H669" s="31"/>
    </row>
    <row r="670" ht="15.75" customHeight="1">
      <c r="B670" s="30"/>
      <c r="H670" s="31"/>
    </row>
    <row r="671" ht="15.75" customHeight="1">
      <c r="B671" s="30"/>
      <c r="H671" s="31"/>
    </row>
    <row r="672" ht="15.75" customHeight="1">
      <c r="B672" s="30"/>
      <c r="H672" s="31"/>
    </row>
    <row r="673" ht="15.75" customHeight="1">
      <c r="B673" s="30"/>
      <c r="H673" s="31"/>
    </row>
    <row r="674" ht="15.75" customHeight="1">
      <c r="B674" s="30"/>
      <c r="H674" s="31"/>
    </row>
    <row r="675" ht="15.75" customHeight="1">
      <c r="B675" s="30"/>
      <c r="H675" s="31"/>
    </row>
    <row r="676" ht="15.75" customHeight="1">
      <c r="B676" s="30"/>
      <c r="H676" s="31"/>
    </row>
    <row r="677" ht="15.75" customHeight="1">
      <c r="B677" s="30"/>
      <c r="H677" s="31"/>
    </row>
    <row r="678" ht="15.75" customHeight="1">
      <c r="B678" s="30"/>
      <c r="H678" s="31"/>
    </row>
    <row r="679" ht="15.75" customHeight="1">
      <c r="B679" s="30"/>
      <c r="H679" s="31"/>
    </row>
    <row r="680" ht="15.75" customHeight="1">
      <c r="B680" s="30"/>
      <c r="H680" s="31"/>
    </row>
    <row r="681" ht="15.75" customHeight="1">
      <c r="B681" s="30"/>
      <c r="H681" s="31"/>
    </row>
    <row r="682" ht="15.75" customHeight="1">
      <c r="B682" s="30"/>
      <c r="H682" s="31"/>
    </row>
    <row r="683" ht="15.75" customHeight="1">
      <c r="B683" s="30"/>
      <c r="H683" s="31"/>
    </row>
    <row r="684" ht="15.75" customHeight="1">
      <c r="B684" s="30"/>
      <c r="H684" s="31"/>
    </row>
    <row r="685" ht="15.75" customHeight="1">
      <c r="B685" s="30"/>
      <c r="H685" s="31"/>
    </row>
    <row r="686" ht="15.75" customHeight="1">
      <c r="B686" s="30"/>
      <c r="H686" s="31"/>
    </row>
    <row r="687" ht="15.75" customHeight="1">
      <c r="B687" s="30"/>
      <c r="H687" s="31"/>
    </row>
    <row r="688" ht="15.75" customHeight="1">
      <c r="B688" s="30"/>
      <c r="H688" s="31"/>
    </row>
    <row r="689" ht="15.75" customHeight="1">
      <c r="B689" s="30"/>
      <c r="H689" s="31"/>
    </row>
    <row r="690" ht="15.75" customHeight="1">
      <c r="B690" s="30"/>
      <c r="H690" s="31"/>
    </row>
    <row r="691" ht="15.75" customHeight="1">
      <c r="B691" s="30"/>
      <c r="H691" s="31"/>
    </row>
    <row r="692" ht="15.75" customHeight="1">
      <c r="B692" s="30"/>
      <c r="H692" s="31"/>
    </row>
    <row r="693" ht="15.75" customHeight="1">
      <c r="B693" s="30"/>
      <c r="H693" s="31"/>
    </row>
    <row r="694" ht="15.75" customHeight="1">
      <c r="B694" s="30"/>
      <c r="H694" s="31"/>
    </row>
    <row r="695" ht="15.75" customHeight="1">
      <c r="B695" s="30"/>
      <c r="H695" s="31"/>
    </row>
    <row r="696" ht="15.75" customHeight="1">
      <c r="B696" s="30"/>
      <c r="H696" s="31"/>
    </row>
    <row r="697" ht="15.75" customHeight="1">
      <c r="B697" s="30"/>
      <c r="H697" s="31"/>
    </row>
    <row r="698" ht="15.75" customHeight="1">
      <c r="B698" s="30"/>
      <c r="H698" s="31"/>
    </row>
    <row r="699" ht="15.75" customHeight="1">
      <c r="B699" s="30"/>
      <c r="H699" s="31"/>
    </row>
    <row r="700" ht="15.75" customHeight="1">
      <c r="B700" s="30"/>
      <c r="H700" s="31"/>
    </row>
    <row r="701" ht="15.75" customHeight="1">
      <c r="B701" s="30"/>
      <c r="H701" s="31"/>
    </row>
    <row r="702" ht="15.75" customHeight="1">
      <c r="B702" s="30"/>
      <c r="H702" s="31"/>
    </row>
    <row r="703" ht="15.75" customHeight="1">
      <c r="B703" s="30"/>
      <c r="H703" s="31"/>
    </row>
    <row r="704" ht="15.75" customHeight="1">
      <c r="B704" s="30"/>
      <c r="H704" s="31"/>
    </row>
    <row r="705" ht="15.75" customHeight="1">
      <c r="B705" s="30"/>
      <c r="H705" s="31"/>
    </row>
    <row r="706" ht="15.75" customHeight="1">
      <c r="B706" s="30"/>
      <c r="H706" s="31"/>
    </row>
    <row r="707" ht="15.75" customHeight="1">
      <c r="B707" s="30"/>
      <c r="H707" s="31"/>
    </row>
    <row r="708" ht="15.75" customHeight="1">
      <c r="B708" s="30"/>
      <c r="H708" s="31"/>
    </row>
    <row r="709" ht="15.75" customHeight="1">
      <c r="B709" s="30"/>
      <c r="H709" s="31"/>
    </row>
    <row r="710" ht="15.75" customHeight="1">
      <c r="B710" s="30"/>
      <c r="H710" s="31"/>
    </row>
    <row r="711" ht="15.75" customHeight="1">
      <c r="B711" s="30"/>
      <c r="H711" s="31"/>
    </row>
    <row r="712" ht="15.75" customHeight="1">
      <c r="B712" s="30"/>
      <c r="H712" s="31"/>
    </row>
    <row r="713" ht="15.75" customHeight="1">
      <c r="B713" s="30"/>
      <c r="H713" s="31"/>
    </row>
    <row r="714" ht="15.75" customHeight="1">
      <c r="B714" s="30"/>
      <c r="H714" s="31"/>
    </row>
    <row r="715" ht="15.75" customHeight="1">
      <c r="B715" s="30"/>
      <c r="H715" s="31"/>
    </row>
    <row r="716" ht="15.75" customHeight="1">
      <c r="B716" s="30"/>
      <c r="H716" s="31"/>
    </row>
    <row r="717" ht="15.75" customHeight="1">
      <c r="B717" s="30"/>
      <c r="H717" s="31"/>
    </row>
    <row r="718" ht="15.75" customHeight="1">
      <c r="B718" s="30"/>
      <c r="H718" s="31"/>
    </row>
    <row r="719" ht="15.75" customHeight="1">
      <c r="B719" s="30"/>
      <c r="H719" s="31"/>
    </row>
    <row r="720" ht="15.75" customHeight="1">
      <c r="B720" s="30"/>
      <c r="H720" s="31"/>
    </row>
    <row r="721" ht="15.75" customHeight="1">
      <c r="B721" s="30"/>
      <c r="H721" s="31"/>
    </row>
    <row r="722" ht="15.75" customHeight="1">
      <c r="B722" s="30"/>
      <c r="H722" s="31"/>
    </row>
    <row r="723" ht="15.75" customHeight="1">
      <c r="B723" s="30"/>
      <c r="H723" s="31"/>
    </row>
    <row r="724" ht="15.75" customHeight="1">
      <c r="B724" s="30"/>
      <c r="H724" s="31"/>
    </row>
    <row r="725" ht="15.75" customHeight="1">
      <c r="B725" s="30"/>
      <c r="H725" s="31"/>
    </row>
    <row r="726" ht="15.75" customHeight="1">
      <c r="B726" s="30"/>
      <c r="H726" s="31"/>
    </row>
    <row r="727" ht="15.75" customHeight="1">
      <c r="B727" s="30"/>
      <c r="H727" s="31"/>
    </row>
    <row r="728" ht="15.75" customHeight="1">
      <c r="B728" s="30"/>
      <c r="H728" s="31"/>
    </row>
    <row r="729" ht="15.75" customHeight="1">
      <c r="B729" s="30"/>
      <c r="H729" s="31"/>
    </row>
    <row r="730" ht="15.75" customHeight="1">
      <c r="B730" s="30"/>
      <c r="H730" s="31"/>
    </row>
    <row r="731" ht="15.75" customHeight="1">
      <c r="B731" s="30"/>
      <c r="H731" s="31"/>
    </row>
    <row r="732" ht="15.75" customHeight="1">
      <c r="B732" s="30"/>
      <c r="H732" s="31"/>
    </row>
    <row r="733" ht="15.75" customHeight="1">
      <c r="B733" s="30"/>
      <c r="H733" s="31"/>
    </row>
    <row r="734" ht="15.75" customHeight="1">
      <c r="B734" s="30"/>
      <c r="H734" s="31"/>
    </row>
    <row r="735" ht="15.75" customHeight="1">
      <c r="B735" s="30"/>
      <c r="H735" s="31"/>
    </row>
    <row r="736" ht="15.75" customHeight="1">
      <c r="B736" s="30"/>
      <c r="H736" s="31"/>
    </row>
    <row r="737" ht="15.75" customHeight="1">
      <c r="B737" s="30"/>
      <c r="H737" s="31"/>
    </row>
    <row r="738" ht="15.75" customHeight="1">
      <c r="B738" s="30"/>
      <c r="H738" s="31"/>
    </row>
    <row r="739" ht="15.75" customHeight="1">
      <c r="B739" s="30"/>
      <c r="H739" s="31"/>
    </row>
    <row r="740" ht="15.75" customHeight="1">
      <c r="B740" s="30"/>
      <c r="H740" s="31"/>
    </row>
    <row r="741" ht="15.75" customHeight="1">
      <c r="B741" s="30"/>
      <c r="H741" s="31"/>
    </row>
    <row r="742" ht="15.75" customHeight="1">
      <c r="B742" s="30"/>
      <c r="H742" s="31"/>
    </row>
    <row r="743" ht="15.75" customHeight="1">
      <c r="B743" s="30"/>
      <c r="H743" s="31"/>
    </row>
    <row r="744" ht="15.75" customHeight="1">
      <c r="B744" s="30"/>
      <c r="H744" s="31"/>
    </row>
    <row r="745" ht="15.75" customHeight="1">
      <c r="B745" s="30"/>
      <c r="H745" s="31"/>
    </row>
    <row r="746" ht="15.75" customHeight="1">
      <c r="B746" s="30"/>
      <c r="H746" s="31"/>
    </row>
    <row r="747" ht="15.75" customHeight="1">
      <c r="B747" s="30"/>
      <c r="H747" s="31"/>
    </row>
    <row r="748" ht="15.75" customHeight="1">
      <c r="B748" s="30"/>
      <c r="H748" s="31"/>
    </row>
    <row r="749" ht="15.75" customHeight="1">
      <c r="B749" s="30"/>
      <c r="H749" s="31"/>
    </row>
    <row r="750" ht="15.75" customHeight="1">
      <c r="B750" s="30"/>
      <c r="H750" s="31"/>
    </row>
    <row r="751" ht="15.75" customHeight="1">
      <c r="B751" s="30"/>
      <c r="H751" s="31"/>
    </row>
    <row r="752" ht="15.75" customHeight="1">
      <c r="B752" s="30"/>
      <c r="H752" s="31"/>
    </row>
    <row r="753" ht="15.75" customHeight="1">
      <c r="B753" s="30"/>
      <c r="H753" s="31"/>
    </row>
    <row r="754" ht="15.75" customHeight="1">
      <c r="B754" s="30"/>
      <c r="H754" s="31"/>
    </row>
    <row r="755" ht="15.75" customHeight="1">
      <c r="B755" s="30"/>
      <c r="H755" s="31"/>
    </row>
    <row r="756" ht="15.75" customHeight="1">
      <c r="B756" s="30"/>
      <c r="H756" s="31"/>
    </row>
    <row r="757" ht="15.75" customHeight="1">
      <c r="B757" s="30"/>
      <c r="H757" s="31"/>
    </row>
    <row r="758" ht="15.75" customHeight="1">
      <c r="B758" s="30"/>
      <c r="H758" s="31"/>
    </row>
    <row r="759" ht="15.75" customHeight="1">
      <c r="B759" s="30"/>
      <c r="H759" s="31"/>
    </row>
    <row r="760" ht="15.75" customHeight="1">
      <c r="B760" s="30"/>
      <c r="H760" s="31"/>
    </row>
    <row r="761" ht="15.75" customHeight="1">
      <c r="B761" s="30"/>
      <c r="H761" s="31"/>
    </row>
    <row r="762" ht="15.75" customHeight="1">
      <c r="B762" s="30"/>
      <c r="H762" s="31"/>
    </row>
    <row r="763" ht="15.75" customHeight="1">
      <c r="B763" s="30"/>
      <c r="H763" s="31"/>
    </row>
    <row r="764" ht="15.75" customHeight="1">
      <c r="B764" s="30"/>
      <c r="H764" s="31"/>
    </row>
    <row r="765" ht="15.75" customHeight="1">
      <c r="B765" s="30"/>
      <c r="H765" s="31"/>
    </row>
    <row r="766" ht="15.75" customHeight="1">
      <c r="B766" s="30"/>
      <c r="H766" s="31"/>
    </row>
    <row r="767" ht="15.75" customHeight="1">
      <c r="B767" s="30"/>
      <c r="H767" s="31"/>
    </row>
    <row r="768" ht="15.75" customHeight="1">
      <c r="B768" s="30"/>
      <c r="H768" s="31"/>
    </row>
    <row r="769" ht="15.75" customHeight="1">
      <c r="B769" s="30"/>
      <c r="H769" s="31"/>
    </row>
    <row r="770" ht="15.75" customHeight="1">
      <c r="B770" s="30"/>
      <c r="H770" s="31"/>
    </row>
    <row r="771" ht="15.75" customHeight="1">
      <c r="B771" s="30"/>
      <c r="H771" s="31"/>
    </row>
    <row r="772" ht="15.75" customHeight="1">
      <c r="B772" s="30"/>
      <c r="H772" s="31"/>
    </row>
    <row r="773" ht="15.75" customHeight="1">
      <c r="B773" s="30"/>
      <c r="H773" s="31"/>
    </row>
    <row r="774" ht="15.75" customHeight="1">
      <c r="B774" s="30"/>
      <c r="H774" s="31"/>
    </row>
    <row r="775" ht="15.75" customHeight="1">
      <c r="B775" s="30"/>
      <c r="H775" s="31"/>
    </row>
    <row r="776" ht="15.75" customHeight="1">
      <c r="B776" s="30"/>
      <c r="H776" s="31"/>
    </row>
    <row r="777" ht="15.75" customHeight="1">
      <c r="B777" s="30"/>
      <c r="H777" s="31"/>
    </row>
    <row r="778" ht="15.75" customHeight="1">
      <c r="B778" s="30"/>
      <c r="H778" s="31"/>
    </row>
    <row r="779" ht="15.75" customHeight="1">
      <c r="B779" s="30"/>
      <c r="H779" s="31"/>
    </row>
    <row r="780" ht="15.75" customHeight="1">
      <c r="B780" s="30"/>
      <c r="H780" s="31"/>
    </row>
    <row r="781" ht="15.75" customHeight="1">
      <c r="B781" s="30"/>
      <c r="H781" s="31"/>
    </row>
    <row r="782" ht="15.75" customHeight="1">
      <c r="B782" s="30"/>
      <c r="H782" s="31"/>
    </row>
    <row r="783" ht="15.75" customHeight="1">
      <c r="B783" s="30"/>
      <c r="H783" s="31"/>
    </row>
    <row r="784" ht="15.75" customHeight="1">
      <c r="B784" s="30"/>
      <c r="H784" s="31"/>
    </row>
    <row r="785" ht="15.75" customHeight="1">
      <c r="B785" s="30"/>
      <c r="H785" s="31"/>
    </row>
    <row r="786" ht="15.75" customHeight="1">
      <c r="B786" s="30"/>
      <c r="H786" s="31"/>
    </row>
    <row r="787" ht="15.75" customHeight="1">
      <c r="B787" s="30"/>
      <c r="H787" s="31"/>
    </row>
    <row r="788" ht="15.75" customHeight="1">
      <c r="B788" s="30"/>
      <c r="H788" s="31"/>
    </row>
    <row r="789" ht="15.75" customHeight="1">
      <c r="B789" s="30"/>
      <c r="H789" s="31"/>
    </row>
    <row r="790" ht="15.75" customHeight="1">
      <c r="B790" s="30"/>
      <c r="H790" s="31"/>
    </row>
    <row r="791" ht="15.75" customHeight="1">
      <c r="B791" s="30"/>
      <c r="H791" s="31"/>
    </row>
    <row r="792" ht="15.75" customHeight="1">
      <c r="B792" s="30"/>
      <c r="H792" s="31"/>
    </row>
    <row r="793" ht="15.75" customHeight="1">
      <c r="B793" s="30"/>
      <c r="H793" s="31"/>
    </row>
    <row r="794" ht="15.75" customHeight="1">
      <c r="B794" s="30"/>
      <c r="H794" s="31"/>
    </row>
    <row r="795" ht="15.75" customHeight="1">
      <c r="B795" s="30"/>
      <c r="H795" s="31"/>
    </row>
    <row r="796" ht="15.75" customHeight="1">
      <c r="B796" s="30"/>
      <c r="H796" s="31"/>
    </row>
    <row r="797" ht="15.75" customHeight="1">
      <c r="B797" s="30"/>
      <c r="H797" s="31"/>
    </row>
    <row r="798" ht="15.75" customHeight="1">
      <c r="B798" s="30"/>
      <c r="H798" s="31"/>
    </row>
    <row r="799" ht="15.75" customHeight="1">
      <c r="B799" s="30"/>
      <c r="H799" s="31"/>
    </row>
    <row r="800" ht="15.75" customHeight="1">
      <c r="B800" s="30"/>
      <c r="H800" s="31"/>
    </row>
    <row r="801" ht="15.75" customHeight="1">
      <c r="B801" s="30"/>
      <c r="H801" s="31"/>
    </row>
    <row r="802" ht="15.75" customHeight="1">
      <c r="B802" s="30"/>
      <c r="H802" s="31"/>
    </row>
    <row r="803" ht="15.75" customHeight="1">
      <c r="B803" s="30"/>
      <c r="H803" s="31"/>
    </row>
    <row r="804" ht="15.75" customHeight="1">
      <c r="B804" s="30"/>
      <c r="H804" s="31"/>
    </row>
    <row r="805" ht="15.75" customHeight="1">
      <c r="B805" s="30"/>
      <c r="H805" s="31"/>
    </row>
    <row r="806" ht="15.75" customHeight="1">
      <c r="B806" s="30"/>
      <c r="H806" s="31"/>
    </row>
    <row r="807" ht="15.75" customHeight="1">
      <c r="B807" s="30"/>
      <c r="H807" s="31"/>
    </row>
    <row r="808" ht="15.75" customHeight="1">
      <c r="B808" s="30"/>
      <c r="H808" s="31"/>
    </row>
    <row r="809" ht="15.75" customHeight="1">
      <c r="B809" s="30"/>
      <c r="H809" s="31"/>
    </row>
    <row r="810" ht="15.75" customHeight="1">
      <c r="B810" s="30"/>
      <c r="H810" s="31"/>
    </row>
    <row r="811" ht="15.75" customHeight="1">
      <c r="B811" s="30"/>
      <c r="H811" s="31"/>
    </row>
    <row r="812" ht="15.75" customHeight="1">
      <c r="B812" s="30"/>
      <c r="H812" s="31"/>
    </row>
    <row r="813" ht="15.75" customHeight="1">
      <c r="B813" s="30"/>
      <c r="H813" s="31"/>
    </row>
    <row r="814" ht="15.75" customHeight="1">
      <c r="B814" s="30"/>
      <c r="H814" s="31"/>
    </row>
    <row r="815" ht="15.75" customHeight="1">
      <c r="B815" s="30"/>
      <c r="H815" s="31"/>
    </row>
    <row r="816" ht="15.75" customHeight="1">
      <c r="B816" s="30"/>
      <c r="H816" s="31"/>
    </row>
    <row r="817" ht="15.75" customHeight="1">
      <c r="B817" s="30"/>
      <c r="H817" s="31"/>
    </row>
    <row r="818" ht="15.75" customHeight="1">
      <c r="B818" s="30"/>
      <c r="H818" s="31"/>
    </row>
    <row r="819" ht="15.75" customHeight="1">
      <c r="B819" s="30"/>
      <c r="H819" s="31"/>
    </row>
    <row r="820" ht="15.75" customHeight="1">
      <c r="B820" s="30"/>
      <c r="H820" s="31"/>
    </row>
    <row r="821" ht="15.75" customHeight="1">
      <c r="B821" s="30"/>
      <c r="H821" s="31"/>
    </row>
    <row r="822" ht="15.75" customHeight="1">
      <c r="B822" s="30"/>
      <c r="H822" s="31"/>
    </row>
    <row r="823" ht="15.75" customHeight="1">
      <c r="B823" s="30"/>
      <c r="H823" s="31"/>
    </row>
    <row r="824" ht="15.75" customHeight="1">
      <c r="B824" s="30"/>
      <c r="H824" s="31"/>
    </row>
    <row r="825" ht="15.75" customHeight="1">
      <c r="B825" s="30"/>
      <c r="H825" s="31"/>
    </row>
    <row r="826" ht="15.75" customHeight="1">
      <c r="B826" s="30"/>
      <c r="H826" s="31"/>
    </row>
    <row r="827" ht="15.75" customHeight="1">
      <c r="B827" s="30"/>
      <c r="H827" s="31"/>
    </row>
    <row r="828" ht="15.75" customHeight="1">
      <c r="B828" s="30"/>
      <c r="H828" s="31"/>
    </row>
    <row r="829" ht="15.75" customHeight="1">
      <c r="B829" s="30"/>
      <c r="H829" s="31"/>
    </row>
    <row r="830" ht="15.75" customHeight="1">
      <c r="B830" s="30"/>
      <c r="H830" s="31"/>
    </row>
    <row r="831" ht="15.75" customHeight="1">
      <c r="B831" s="30"/>
      <c r="H831" s="31"/>
    </row>
    <row r="832" ht="15.75" customHeight="1">
      <c r="B832" s="30"/>
      <c r="H832" s="31"/>
    </row>
    <row r="833" ht="15.75" customHeight="1">
      <c r="B833" s="30"/>
      <c r="H833" s="31"/>
    </row>
    <row r="834" ht="15.75" customHeight="1">
      <c r="B834" s="30"/>
      <c r="H834" s="31"/>
    </row>
    <row r="835" ht="15.75" customHeight="1">
      <c r="B835" s="30"/>
      <c r="H835" s="31"/>
    </row>
    <row r="836" ht="15.75" customHeight="1">
      <c r="B836" s="30"/>
      <c r="H836" s="31"/>
    </row>
    <row r="837" ht="15.75" customHeight="1">
      <c r="B837" s="30"/>
      <c r="H837" s="31"/>
    </row>
    <row r="838" ht="15.75" customHeight="1">
      <c r="B838" s="30"/>
      <c r="H838" s="31"/>
    </row>
    <row r="839" ht="15.75" customHeight="1">
      <c r="B839" s="30"/>
      <c r="H839" s="31"/>
    </row>
    <row r="840" ht="15.75" customHeight="1">
      <c r="B840" s="30"/>
      <c r="H840" s="31"/>
    </row>
    <row r="841" ht="15.75" customHeight="1">
      <c r="B841" s="30"/>
      <c r="H841" s="31"/>
    </row>
    <row r="842" ht="15.75" customHeight="1">
      <c r="B842" s="30"/>
      <c r="H842" s="31"/>
    </row>
    <row r="843" ht="15.75" customHeight="1">
      <c r="B843" s="30"/>
      <c r="H843" s="31"/>
    </row>
    <row r="844" ht="15.75" customHeight="1">
      <c r="B844" s="30"/>
      <c r="H844" s="31"/>
    </row>
    <row r="845" ht="15.75" customHeight="1">
      <c r="B845" s="30"/>
      <c r="H845" s="31"/>
    </row>
    <row r="846" ht="15.75" customHeight="1">
      <c r="B846" s="30"/>
      <c r="H846" s="31"/>
    </row>
    <row r="847" ht="15.75" customHeight="1">
      <c r="B847" s="30"/>
      <c r="H847" s="31"/>
    </row>
    <row r="848" ht="15.75" customHeight="1">
      <c r="B848" s="30"/>
      <c r="H848" s="31"/>
    </row>
    <row r="849" ht="15.75" customHeight="1">
      <c r="B849" s="30"/>
      <c r="H849" s="31"/>
    </row>
    <row r="850" ht="15.75" customHeight="1">
      <c r="B850" s="30"/>
      <c r="H850" s="31"/>
    </row>
    <row r="851" ht="15.75" customHeight="1">
      <c r="B851" s="30"/>
      <c r="H851" s="31"/>
    </row>
    <row r="852" ht="15.75" customHeight="1">
      <c r="B852" s="30"/>
      <c r="H852" s="31"/>
    </row>
    <row r="853" ht="15.75" customHeight="1">
      <c r="B853" s="30"/>
      <c r="H853" s="31"/>
    </row>
    <row r="854" ht="15.75" customHeight="1">
      <c r="B854" s="30"/>
      <c r="H854" s="31"/>
    </row>
    <row r="855" ht="15.75" customHeight="1">
      <c r="B855" s="30"/>
      <c r="H855" s="31"/>
    </row>
    <row r="856" ht="15.75" customHeight="1">
      <c r="B856" s="30"/>
      <c r="H856" s="31"/>
    </row>
    <row r="857" ht="15.75" customHeight="1">
      <c r="B857" s="30"/>
      <c r="H857" s="31"/>
    </row>
    <row r="858" ht="15.75" customHeight="1">
      <c r="B858" s="30"/>
      <c r="H858" s="31"/>
    </row>
    <row r="859" ht="15.75" customHeight="1">
      <c r="B859" s="30"/>
      <c r="H859" s="31"/>
    </row>
    <row r="860" ht="15.75" customHeight="1">
      <c r="B860" s="30"/>
      <c r="H860" s="31"/>
    </row>
    <row r="861" ht="15.75" customHeight="1">
      <c r="B861" s="30"/>
      <c r="H861" s="31"/>
    </row>
    <row r="862" ht="15.75" customHeight="1">
      <c r="B862" s="30"/>
      <c r="H862" s="31"/>
    </row>
    <row r="863" ht="15.75" customHeight="1">
      <c r="B863" s="30"/>
      <c r="H863" s="31"/>
    </row>
    <row r="864" ht="15.75" customHeight="1">
      <c r="B864" s="30"/>
      <c r="H864" s="31"/>
    </row>
    <row r="865" ht="15.75" customHeight="1">
      <c r="B865" s="30"/>
      <c r="H865" s="31"/>
    </row>
    <row r="866" ht="15.75" customHeight="1">
      <c r="B866" s="30"/>
      <c r="H866" s="31"/>
    </row>
    <row r="867" ht="15.75" customHeight="1">
      <c r="B867" s="30"/>
      <c r="H867" s="31"/>
    </row>
    <row r="868" ht="15.75" customHeight="1">
      <c r="B868" s="30"/>
      <c r="H868" s="31"/>
    </row>
    <row r="869" ht="15.75" customHeight="1">
      <c r="B869" s="30"/>
      <c r="H869" s="31"/>
    </row>
    <row r="870" ht="15.75" customHeight="1">
      <c r="B870" s="30"/>
      <c r="H870" s="31"/>
    </row>
    <row r="871" ht="15.75" customHeight="1">
      <c r="B871" s="30"/>
      <c r="H871" s="31"/>
    </row>
    <row r="872" ht="15.75" customHeight="1">
      <c r="B872" s="30"/>
      <c r="H872" s="31"/>
    </row>
    <row r="873" ht="15.75" customHeight="1">
      <c r="B873" s="30"/>
      <c r="H873" s="31"/>
    </row>
    <row r="874" ht="15.75" customHeight="1">
      <c r="B874" s="30"/>
      <c r="H874" s="31"/>
    </row>
    <row r="875" ht="15.75" customHeight="1">
      <c r="B875" s="30"/>
      <c r="H875" s="31"/>
    </row>
    <row r="876" ht="15.75" customHeight="1">
      <c r="B876" s="30"/>
      <c r="H876" s="31"/>
    </row>
    <row r="877" ht="15.75" customHeight="1">
      <c r="B877" s="30"/>
      <c r="H877" s="31"/>
    </row>
    <row r="878" ht="15.75" customHeight="1">
      <c r="B878" s="30"/>
      <c r="H878" s="31"/>
    </row>
    <row r="879" ht="15.75" customHeight="1">
      <c r="B879" s="30"/>
      <c r="H879" s="31"/>
    </row>
    <row r="880" ht="15.75" customHeight="1">
      <c r="B880" s="30"/>
      <c r="H880" s="31"/>
    </row>
    <row r="881" ht="15.75" customHeight="1">
      <c r="B881" s="30"/>
      <c r="H881" s="31"/>
    </row>
    <row r="882" ht="15.75" customHeight="1">
      <c r="B882" s="30"/>
      <c r="H882" s="31"/>
    </row>
    <row r="883" ht="15.75" customHeight="1">
      <c r="B883" s="30"/>
      <c r="H883" s="31"/>
    </row>
    <row r="884" ht="15.75" customHeight="1">
      <c r="B884" s="30"/>
      <c r="H884" s="31"/>
    </row>
    <row r="885" ht="15.75" customHeight="1">
      <c r="B885" s="30"/>
      <c r="H885" s="31"/>
    </row>
    <row r="886" ht="15.75" customHeight="1">
      <c r="B886" s="30"/>
      <c r="H886" s="31"/>
    </row>
    <row r="887" ht="15.75" customHeight="1">
      <c r="B887" s="30"/>
      <c r="H887" s="31"/>
    </row>
    <row r="888" ht="15.75" customHeight="1">
      <c r="B888" s="30"/>
      <c r="H888" s="31"/>
    </row>
    <row r="889" ht="15.75" customHeight="1">
      <c r="B889" s="30"/>
      <c r="H889" s="31"/>
    </row>
    <row r="890" ht="15.75" customHeight="1">
      <c r="B890" s="30"/>
      <c r="H890" s="31"/>
    </row>
    <row r="891" ht="15.75" customHeight="1">
      <c r="B891" s="30"/>
      <c r="H891" s="31"/>
    </row>
    <row r="892" ht="15.75" customHeight="1">
      <c r="B892" s="30"/>
      <c r="H892" s="31"/>
    </row>
    <row r="893" ht="15.75" customHeight="1">
      <c r="B893" s="30"/>
      <c r="H893" s="31"/>
    </row>
    <row r="894" ht="15.75" customHeight="1">
      <c r="B894" s="30"/>
      <c r="H894" s="31"/>
    </row>
    <row r="895" ht="15.75" customHeight="1">
      <c r="B895" s="30"/>
      <c r="H895" s="31"/>
    </row>
    <row r="896" ht="15.75" customHeight="1">
      <c r="B896" s="30"/>
      <c r="H896" s="31"/>
    </row>
    <row r="897" ht="15.75" customHeight="1">
      <c r="B897" s="30"/>
      <c r="H897" s="31"/>
    </row>
    <row r="898" ht="15.75" customHeight="1">
      <c r="B898" s="30"/>
      <c r="H898" s="31"/>
    </row>
    <row r="899" ht="15.75" customHeight="1">
      <c r="B899" s="30"/>
      <c r="H899" s="31"/>
    </row>
    <row r="900" ht="15.75" customHeight="1">
      <c r="B900" s="30"/>
      <c r="H900" s="31"/>
    </row>
    <row r="901" ht="15.75" customHeight="1">
      <c r="B901" s="30"/>
      <c r="H901" s="31"/>
    </row>
    <row r="902" ht="15.75" customHeight="1">
      <c r="B902" s="30"/>
      <c r="H902" s="31"/>
    </row>
    <row r="903" ht="15.75" customHeight="1">
      <c r="B903" s="30"/>
      <c r="H903" s="31"/>
    </row>
    <row r="904" ht="15.75" customHeight="1">
      <c r="B904" s="30"/>
      <c r="H904" s="31"/>
    </row>
    <row r="905" ht="15.75" customHeight="1">
      <c r="B905" s="30"/>
      <c r="H905" s="31"/>
    </row>
    <row r="906" ht="15.75" customHeight="1">
      <c r="B906" s="30"/>
      <c r="H906" s="31"/>
    </row>
    <row r="907" ht="15.75" customHeight="1">
      <c r="B907" s="30"/>
      <c r="H907" s="31"/>
    </row>
    <row r="908" ht="15.75" customHeight="1">
      <c r="B908" s="30"/>
      <c r="H908" s="31"/>
    </row>
    <row r="909" ht="15.75" customHeight="1">
      <c r="B909" s="30"/>
      <c r="H909" s="31"/>
    </row>
    <row r="910" ht="15.75" customHeight="1">
      <c r="B910" s="30"/>
      <c r="H910" s="31"/>
    </row>
    <row r="911" ht="15.75" customHeight="1">
      <c r="B911" s="30"/>
      <c r="H911" s="31"/>
    </row>
    <row r="912" ht="15.75" customHeight="1">
      <c r="B912" s="30"/>
      <c r="H912" s="31"/>
    </row>
    <row r="913" ht="15.75" customHeight="1">
      <c r="B913" s="30"/>
      <c r="H913" s="31"/>
    </row>
    <row r="914" ht="15.75" customHeight="1">
      <c r="B914" s="30"/>
      <c r="H914" s="31"/>
    </row>
    <row r="915" ht="15.75" customHeight="1">
      <c r="B915" s="30"/>
      <c r="H915" s="31"/>
    </row>
    <row r="916" ht="15.75" customHeight="1">
      <c r="B916" s="30"/>
      <c r="H916" s="31"/>
    </row>
    <row r="917" ht="15.75" customHeight="1">
      <c r="B917" s="30"/>
      <c r="H917" s="31"/>
    </row>
    <row r="918" ht="15.75" customHeight="1">
      <c r="B918" s="30"/>
      <c r="H918" s="31"/>
    </row>
    <row r="919" ht="15.75" customHeight="1">
      <c r="B919" s="30"/>
      <c r="H919" s="31"/>
    </row>
    <row r="920" ht="15.75" customHeight="1">
      <c r="B920" s="30"/>
      <c r="H920" s="31"/>
    </row>
    <row r="921" ht="15.75" customHeight="1">
      <c r="B921" s="30"/>
      <c r="H921" s="31"/>
    </row>
    <row r="922" ht="15.75" customHeight="1">
      <c r="B922" s="30"/>
      <c r="H922" s="31"/>
    </row>
    <row r="923" ht="15.75" customHeight="1">
      <c r="B923" s="30"/>
      <c r="H923" s="31"/>
    </row>
    <row r="924" ht="15.75" customHeight="1">
      <c r="B924" s="30"/>
      <c r="H924" s="31"/>
    </row>
    <row r="925" ht="15.75" customHeight="1">
      <c r="B925" s="30"/>
      <c r="H925" s="31"/>
    </row>
    <row r="926" ht="15.75" customHeight="1">
      <c r="B926" s="30"/>
      <c r="H926" s="31"/>
    </row>
    <row r="927" ht="15.75" customHeight="1">
      <c r="B927" s="30"/>
      <c r="H927" s="31"/>
    </row>
    <row r="928" ht="15.75" customHeight="1">
      <c r="B928" s="30"/>
      <c r="H928" s="31"/>
    </row>
    <row r="929" ht="15.75" customHeight="1">
      <c r="B929" s="30"/>
      <c r="H929" s="31"/>
    </row>
    <row r="930" ht="15.75" customHeight="1">
      <c r="B930" s="30"/>
      <c r="H930" s="31"/>
    </row>
    <row r="931" ht="15.75" customHeight="1">
      <c r="B931" s="30"/>
      <c r="H931" s="31"/>
    </row>
    <row r="932" ht="15.75" customHeight="1">
      <c r="B932" s="30"/>
      <c r="H932" s="31"/>
    </row>
    <row r="933" ht="15.75" customHeight="1">
      <c r="B933" s="30"/>
      <c r="H933" s="31"/>
    </row>
    <row r="934" ht="15.75" customHeight="1">
      <c r="B934" s="30"/>
      <c r="H934" s="31"/>
    </row>
    <row r="935" ht="15.75" customHeight="1">
      <c r="B935" s="30"/>
      <c r="H935" s="31"/>
    </row>
    <row r="936" ht="15.75" customHeight="1">
      <c r="B936" s="30"/>
      <c r="H936" s="31"/>
    </row>
    <row r="937" ht="15.75" customHeight="1">
      <c r="B937" s="30"/>
      <c r="H937" s="31"/>
    </row>
    <row r="938" ht="15.75" customHeight="1">
      <c r="B938" s="30"/>
      <c r="H938" s="31"/>
    </row>
    <row r="939" ht="15.75" customHeight="1">
      <c r="B939" s="30"/>
      <c r="H939" s="31"/>
    </row>
    <row r="940" ht="15.75" customHeight="1">
      <c r="B940" s="30"/>
      <c r="H940" s="31"/>
    </row>
    <row r="941" ht="15.75" customHeight="1">
      <c r="B941" s="30"/>
      <c r="H941" s="31"/>
    </row>
    <row r="942" ht="15.75" customHeight="1">
      <c r="B942" s="30"/>
      <c r="H942" s="31"/>
    </row>
    <row r="943" ht="15.75" customHeight="1">
      <c r="B943" s="30"/>
      <c r="H943" s="31"/>
    </row>
    <row r="944" ht="15.75" customHeight="1">
      <c r="B944" s="30"/>
      <c r="H944" s="31"/>
    </row>
    <row r="945" ht="15.75" customHeight="1">
      <c r="B945" s="30"/>
      <c r="H945" s="31"/>
    </row>
    <row r="946" ht="15.75" customHeight="1">
      <c r="B946" s="30"/>
      <c r="H946" s="31"/>
    </row>
    <row r="947" ht="15.75" customHeight="1">
      <c r="B947" s="30"/>
      <c r="H947" s="31"/>
    </row>
    <row r="948" ht="15.75" customHeight="1">
      <c r="B948" s="30"/>
      <c r="H948" s="31"/>
    </row>
    <row r="949" ht="15.75" customHeight="1">
      <c r="B949" s="30"/>
      <c r="H949" s="31"/>
    </row>
    <row r="950" ht="15.75" customHeight="1">
      <c r="B950" s="30"/>
      <c r="H950" s="31"/>
    </row>
    <row r="951" ht="15.75" customHeight="1">
      <c r="B951" s="30"/>
      <c r="H951" s="31"/>
    </row>
    <row r="952" ht="15.75" customHeight="1">
      <c r="B952" s="30"/>
      <c r="H952" s="31"/>
    </row>
    <row r="953" ht="15.75" customHeight="1">
      <c r="B953" s="30"/>
      <c r="H953" s="31"/>
    </row>
    <row r="954" ht="15.75" customHeight="1">
      <c r="B954" s="30"/>
      <c r="H954" s="31"/>
    </row>
    <row r="955" ht="15.75" customHeight="1">
      <c r="B955" s="30"/>
      <c r="H955" s="31"/>
    </row>
    <row r="956" ht="15.75" customHeight="1">
      <c r="B956" s="30"/>
      <c r="H956" s="31"/>
    </row>
    <row r="957" ht="15.75" customHeight="1">
      <c r="B957" s="30"/>
      <c r="H957" s="31"/>
    </row>
    <row r="958" ht="15.75" customHeight="1">
      <c r="B958" s="30"/>
      <c r="H958" s="31"/>
    </row>
    <row r="959" ht="15.75" customHeight="1">
      <c r="B959" s="30"/>
      <c r="H959" s="31"/>
    </row>
    <row r="960" ht="15.75" customHeight="1">
      <c r="B960" s="30"/>
      <c r="H960" s="31"/>
    </row>
    <row r="961" ht="15.75" customHeight="1">
      <c r="B961" s="30"/>
      <c r="H961" s="31"/>
    </row>
    <row r="962" ht="15.75" customHeight="1">
      <c r="B962" s="30"/>
      <c r="H962" s="31"/>
    </row>
    <row r="963" ht="15.75" customHeight="1">
      <c r="B963" s="30"/>
      <c r="H963" s="31"/>
    </row>
    <row r="964" ht="15.75" customHeight="1">
      <c r="B964" s="30"/>
      <c r="H964" s="31"/>
    </row>
    <row r="965" ht="15.75" customHeight="1">
      <c r="B965" s="30"/>
      <c r="H965" s="31"/>
    </row>
    <row r="966" ht="15.75" customHeight="1">
      <c r="B966" s="30"/>
      <c r="H966" s="31"/>
    </row>
    <row r="967" ht="15.75" customHeight="1">
      <c r="B967" s="30"/>
      <c r="H967" s="31"/>
    </row>
    <row r="968" ht="15.75" customHeight="1">
      <c r="B968" s="30"/>
      <c r="H968" s="31"/>
    </row>
    <row r="969" ht="15.75" customHeight="1">
      <c r="B969" s="30"/>
      <c r="H969" s="31"/>
    </row>
    <row r="970" ht="15.75" customHeight="1">
      <c r="B970" s="30"/>
      <c r="H970" s="31"/>
    </row>
    <row r="971" ht="15.75" customHeight="1">
      <c r="B971" s="30"/>
      <c r="H971" s="31"/>
    </row>
    <row r="972" ht="15.75" customHeight="1">
      <c r="B972" s="30"/>
      <c r="H972" s="31"/>
    </row>
    <row r="973" ht="15.75" customHeight="1">
      <c r="B973" s="30"/>
      <c r="H973" s="31"/>
    </row>
    <row r="974" ht="15.75" customHeight="1">
      <c r="B974" s="30"/>
      <c r="H974" s="31"/>
    </row>
    <row r="975" ht="15.75" customHeight="1">
      <c r="B975" s="30"/>
      <c r="H975" s="31"/>
    </row>
    <row r="976" ht="15.75" customHeight="1">
      <c r="B976" s="30"/>
      <c r="H976" s="31"/>
    </row>
    <row r="977" ht="15.75" customHeight="1">
      <c r="B977" s="30"/>
      <c r="H977" s="31"/>
    </row>
    <row r="978" ht="15.75" customHeight="1">
      <c r="B978" s="30"/>
      <c r="H978" s="31"/>
    </row>
    <row r="979" ht="15.75" customHeight="1">
      <c r="B979" s="30"/>
      <c r="H979" s="31"/>
    </row>
    <row r="980" ht="15.75" customHeight="1">
      <c r="B980" s="30"/>
      <c r="H980" s="31"/>
    </row>
    <row r="981" ht="15.75" customHeight="1">
      <c r="B981" s="30"/>
      <c r="H981" s="31"/>
    </row>
    <row r="982" ht="15.75" customHeight="1">
      <c r="B982" s="30"/>
      <c r="H982" s="31"/>
    </row>
    <row r="983" ht="15.75" customHeight="1">
      <c r="B983" s="30"/>
      <c r="H983" s="31"/>
    </row>
    <row r="984" ht="15.75" customHeight="1">
      <c r="B984" s="30"/>
      <c r="H984" s="31"/>
    </row>
    <row r="985" ht="15.75" customHeight="1">
      <c r="B985" s="30"/>
      <c r="H985" s="31"/>
    </row>
    <row r="986" ht="15.75" customHeight="1">
      <c r="B986" s="30"/>
      <c r="H986" s="31"/>
    </row>
    <row r="987" ht="15.75" customHeight="1">
      <c r="B987" s="30"/>
      <c r="H987" s="31"/>
    </row>
    <row r="988" ht="15.75" customHeight="1">
      <c r="B988" s="30"/>
      <c r="H988" s="31"/>
    </row>
    <row r="989" ht="15.75" customHeight="1">
      <c r="B989" s="30"/>
      <c r="H989" s="31"/>
    </row>
    <row r="990" ht="15.75" customHeight="1">
      <c r="B990" s="30"/>
      <c r="H990" s="31"/>
    </row>
    <row r="991" ht="15.75" customHeight="1">
      <c r="B991" s="30"/>
      <c r="H991" s="31"/>
    </row>
    <row r="992" ht="15.75" customHeight="1">
      <c r="B992" s="30"/>
      <c r="H992" s="31"/>
    </row>
    <row r="993" ht="15.75" customHeight="1">
      <c r="B993" s="30"/>
      <c r="H993" s="31"/>
    </row>
    <row r="994" ht="15.75" customHeight="1">
      <c r="B994" s="30"/>
      <c r="H994" s="31"/>
    </row>
    <row r="995" ht="15.75" customHeight="1">
      <c r="B995" s="30"/>
      <c r="H995" s="31"/>
    </row>
    <row r="996" ht="15.75" customHeight="1">
      <c r="B996" s="30"/>
      <c r="H996" s="31"/>
    </row>
    <row r="997" ht="15.75" customHeight="1">
      <c r="B997" s="30"/>
      <c r="H997" s="31"/>
    </row>
    <row r="998" ht="15.75" customHeight="1">
      <c r="B998" s="30"/>
      <c r="H998" s="31"/>
    </row>
    <row r="999" ht="15.75" customHeight="1">
      <c r="B999" s="30"/>
      <c r="H999" s="31"/>
    </row>
    <row r="1000" ht="15.75" customHeight="1">
      <c r="B1000" s="30"/>
      <c r="H1000" s="31"/>
    </row>
    <row r="1001" ht="15.75" customHeight="1">
      <c r="B1001" s="30"/>
      <c r="H1001" s="31"/>
    </row>
  </sheetData>
  <mergeCells count="14">
    <mergeCell ref="A27:C27"/>
    <mergeCell ref="A28:H28"/>
    <mergeCell ref="A62:C62"/>
    <mergeCell ref="A63:H63"/>
    <mergeCell ref="A64:H64"/>
    <mergeCell ref="A76:C76"/>
    <mergeCell ref="A2:H2"/>
    <mergeCell ref="A4:H4"/>
    <mergeCell ref="A5:H5"/>
    <mergeCell ref="A13:C13"/>
    <mergeCell ref="A14:H14"/>
    <mergeCell ref="A15:H15"/>
    <mergeCell ref="A26:C26"/>
    <mergeCell ref="A1:H1"/>
  </mergeCells>
  <dataValidations>
    <dataValidation type="list" allowBlank="1" sqref="C6:G12 D13:G13 C16:G25 C29:G61 C65:G75">
      <formula1>"Weekly,Fortnightly,Monthly,Quarterly,Annually"</formula1>
    </dataValidation>
  </dataValidation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7.29"/>
  </cols>
  <sheetData>
    <row r="1" ht="15.75" customHeight="1">
      <c r="A1" s="32" t="s">
        <v>85</v>
      </c>
      <c r="B1" s="33"/>
      <c r="C1" s="33"/>
      <c r="D1" s="33"/>
      <c r="E1" s="33"/>
      <c r="F1" s="33"/>
      <c r="G1" s="33"/>
      <c r="H1" s="33"/>
      <c r="I1" s="34"/>
    </row>
    <row r="2" ht="15.75" customHeight="1">
      <c r="A2" s="35"/>
      <c r="B2" s="36" t="s">
        <v>86</v>
      </c>
      <c r="C2" s="36" t="s">
        <v>87</v>
      </c>
      <c r="D2" s="36" t="s">
        <v>3</v>
      </c>
      <c r="E2" s="36" t="s">
        <v>4</v>
      </c>
      <c r="F2" s="36" t="s">
        <v>5</v>
      </c>
      <c r="G2" s="36" t="s">
        <v>6</v>
      </c>
      <c r="H2" s="36" t="s">
        <v>88</v>
      </c>
      <c r="I2" s="36" t="s">
        <v>89</v>
      </c>
    </row>
    <row r="3" ht="15.75" customHeight="1">
      <c r="A3" s="37" t="s">
        <v>90</v>
      </c>
      <c r="B3" s="33"/>
      <c r="C3" s="33"/>
      <c r="D3" s="33"/>
      <c r="E3" s="33"/>
      <c r="F3" s="33"/>
      <c r="G3" s="33"/>
      <c r="H3" s="33"/>
      <c r="I3" s="38"/>
    </row>
    <row r="4" ht="15.75" customHeight="1">
      <c r="A4" s="39" t="s">
        <v>91</v>
      </c>
      <c r="B4" s="40">
        <f>'Your Budget'!B6</f>
        <v>0</v>
      </c>
      <c r="C4" s="41" t="s">
        <v>34</v>
      </c>
      <c r="D4" s="40">
        <f t="shared" ref="D4:D7" si="1">H4/52</f>
        <v>0</v>
      </c>
      <c r="E4" s="40">
        <f t="shared" ref="E4:E7" si="2">H4/26</f>
        <v>0</v>
      </c>
      <c r="F4" s="40">
        <f t="shared" ref="F4:F7" si="3">H4/12</f>
        <v>0</v>
      </c>
      <c r="G4" s="40">
        <f t="shared" ref="G4:G7" si="4">H4/4</f>
        <v>0</v>
      </c>
      <c r="H4" s="40">
        <f>IF(('Your Budget'!C6="Weekly"),(B4*52),IF(('Your Budget'!C55="Fortnightly"),(B4*26),IF(('Your Budget'!C6="Monthly"),(B4*12),IF(('Your Budget'!C6="Quarterly"),(B4*4),IF(('Your Budget'!C6="Annually"),(B4*1),"")))))</f>
        <v>0</v>
      </c>
      <c r="I4" s="42"/>
    </row>
    <row r="5" ht="15.75" customHeight="1">
      <c r="A5" s="39" t="s">
        <v>92</v>
      </c>
      <c r="B5" s="40" t="str">
        <f>#REF!</f>
        <v>#REF!</v>
      </c>
      <c r="C5" s="41" t="s">
        <v>34</v>
      </c>
      <c r="D5" s="40" t="str">
        <f t="shared" si="1"/>
        <v>#REF!</v>
      </c>
      <c r="E5" s="40" t="str">
        <f t="shared" si="2"/>
        <v>#REF!</v>
      </c>
      <c r="F5" s="40" t="str">
        <f t="shared" si="3"/>
        <v>#REF!</v>
      </c>
      <c r="G5" s="40" t="str">
        <f t="shared" si="4"/>
        <v>#REF!</v>
      </c>
      <c r="H5" s="40" t="str">
        <f>IF((#REF!="Weekly"),(B5*52),IF(('Your Budget'!C56="Fortnightly"),(B5*26),IF((#REF!="Monthly"),(B5*12),IF((#REF!="Quarterly"),(B5*4),IF((#REF!="Annually"),(B5*1),"")))))</f>
        <v>#REF!</v>
      </c>
      <c r="I5" s="42"/>
    </row>
    <row r="6" ht="15.75" customHeight="1">
      <c r="A6" s="39" t="s">
        <v>93</v>
      </c>
      <c r="B6" s="40">
        <f>'Your Budget'!B12</f>
        <v>0</v>
      </c>
      <c r="C6" s="41" t="s">
        <v>34</v>
      </c>
      <c r="D6" s="40" t="str">
        <f t="shared" si="1"/>
        <v>#ERROR!</v>
      </c>
      <c r="E6" s="40" t="str">
        <f t="shared" si="2"/>
        <v>#ERROR!</v>
      </c>
      <c r="F6" s="40" t="str">
        <f t="shared" si="3"/>
        <v>#ERROR!</v>
      </c>
      <c r="G6" s="40" t="str">
        <f t="shared" si="4"/>
        <v>#ERROR!</v>
      </c>
      <c r="H6" s="40" t="str">
        <f>IF(('Your Budget'!C11="Weekly"),(B6*52),IF(('Your Budget'!#REF!="Fortnightly"),(B6*26),IF(('Your Budget'!C11="Monthly"),(B6*12),IF(('Your Budget'!C11="Quarterly"),(B6*4),IF(('Your Budget'!C11="Annually"),(B6*1),"")))))</f>
        <v>#ERROR!</v>
      </c>
      <c r="I6" s="42"/>
    </row>
    <row r="7" ht="15.75" customHeight="1">
      <c r="A7" s="39" t="s">
        <v>94</v>
      </c>
      <c r="B7" s="40" t="str">
        <f>#REF!</f>
        <v>#REF!</v>
      </c>
      <c r="C7" s="41" t="s">
        <v>34</v>
      </c>
      <c r="D7" s="40" t="str">
        <f t="shared" si="1"/>
        <v>#REF!</v>
      </c>
      <c r="E7" s="40" t="str">
        <f t="shared" si="2"/>
        <v>#REF!</v>
      </c>
      <c r="F7" s="40" t="str">
        <f t="shared" si="3"/>
        <v>#REF!</v>
      </c>
      <c r="G7" s="40" t="str">
        <f t="shared" si="4"/>
        <v>#REF!</v>
      </c>
      <c r="H7" s="40" t="str">
        <f>IF((#REF!="Weekly"),(B7*52),IF(('Your Budget'!C61="Fortnightly"),(B7*26),IF((#REF!="Monthly"),(B7*12),IF((#REF!="Quarterly"),(B7*4),IF((#REF!="Annually"),(B7*1),"")))))</f>
        <v>#REF!</v>
      </c>
      <c r="I7" s="42"/>
    </row>
    <row r="8" ht="15.75" customHeight="1">
      <c r="A8" s="43" t="s">
        <v>95</v>
      </c>
      <c r="B8" s="44"/>
      <c r="C8" s="44"/>
      <c r="D8" s="44"/>
      <c r="E8" s="44"/>
      <c r="F8" s="44"/>
      <c r="G8" s="44"/>
      <c r="H8" s="40" t="str">
        <f>IF((#REF!="Weekly"),(B8*52),IF(('Your Budget'!#REF!="Fortnightly"),(B8*26),IF((#REF!="Monthly"),(B8*12),IF((#REF!="Quarterly"),(B8*4),IF((#REF!="Annually"),(B8*1),"")))))</f>
        <v>#ERROR!</v>
      </c>
      <c r="I8" s="42"/>
    </row>
    <row r="9" ht="15.75" customHeight="1">
      <c r="A9" s="43" t="s">
        <v>96</v>
      </c>
      <c r="B9" s="44"/>
      <c r="C9" s="44"/>
      <c r="D9" s="44"/>
      <c r="E9" s="44"/>
      <c r="F9" s="44"/>
      <c r="G9" s="44"/>
      <c r="H9" s="40" t="str">
        <f>IF((#REF!="Weekly"),(B9*52),IF(('Your Budget'!#REF!="Fortnightly"),(B9*26),IF((#REF!="Monthly"),(B9*12),IF((#REF!="Quarterly"),(B9*4),IF((#REF!="Annually"),(B9*1),"")))))</f>
        <v>#ERROR!</v>
      </c>
      <c r="I9" s="42"/>
    </row>
    <row r="10" ht="15.75" customHeight="1">
      <c r="A10" s="43" t="s">
        <v>96</v>
      </c>
      <c r="B10" s="44"/>
      <c r="C10" s="44"/>
      <c r="D10" s="44"/>
      <c r="E10" s="44"/>
      <c r="F10" s="44"/>
      <c r="G10" s="44"/>
      <c r="H10" s="40" t="str">
        <f>IF((#REF!="Weekly"),(B10*52),IF(('Your Budget'!#REF!="Fortnightly"),(B10*26),IF((#REF!="Monthly"),(B10*12),IF((#REF!="Quarterly"),(B10*4),IF((#REF!="Annually"),(B10*1),"")))))</f>
        <v>#ERROR!</v>
      </c>
      <c r="I10" s="42"/>
    </row>
    <row r="11" ht="15.75" customHeight="1">
      <c r="A11" s="43" t="s">
        <v>97</v>
      </c>
      <c r="B11" s="44"/>
      <c r="C11" s="44"/>
      <c r="D11" s="44"/>
      <c r="E11" s="44"/>
      <c r="F11" s="44"/>
      <c r="G11" s="44"/>
      <c r="H11" s="40" t="str">
        <f>IF((#REF!="Weekly"),(B11*52),IF(('Your Budget'!#REF!="Fortnightly"),(B11*26),IF((#REF!="Monthly"),(B11*12),IF((#REF!="Quarterly"),(B11*4),IF((#REF!="Annually"),(B11*1),"")))))</f>
        <v>#ERROR!</v>
      </c>
      <c r="I11" s="42"/>
    </row>
    <row r="12" ht="15.75" customHeight="1">
      <c r="A12" s="43" t="s">
        <v>98</v>
      </c>
      <c r="B12" s="40" t="str">
        <f t="shared" ref="B12:B15" si="5">#REF!</f>
        <v>#REF!</v>
      </c>
      <c r="C12" s="41" t="s">
        <v>34</v>
      </c>
      <c r="D12" s="40" t="str">
        <f t="shared" ref="D12:D15" si="6">H12/52</f>
        <v>#ERROR!</v>
      </c>
      <c r="E12" s="40" t="str">
        <f t="shared" ref="E12:E15" si="7">H12/26</f>
        <v>#ERROR!</v>
      </c>
      <c r="F12" s="40" t="str">
        <f t="shared" ref="F12:F15" si="8">H12/12</f>
        <v>#ERROR!</v>
      </c>
      <c r="G12" s="40" t="str">
        <f t="shared" ref="G12:G15" si="9">H12/4</f>
        <v>#ERROR!</v>
      </c>
      <c r="H12" s="40" t="str">
        <f>IF(('Your Budget'!C12="Weekly"),(B12*52),IF(('Your Budget'!#REF!="Fortnightly"),(B12*26),IF(('Your Budget'!C12="Monthly"),(B12*12),IF(('Your Budget'!C12="Quarterly"),(B12*4),IF(('Your Budget'!C12="Annually"),(B12*1),"")))))</f>
        <v>#ERROR!</v>
      </c>
      <c r="I12" s="42"/>
    </row>
    <row r="13" ht="15.75" customHeight="1">
      <c r="A13" s="43" t="s">
        <v>98</v>
      </c>
      <c r="B13" s="40" t="str">
        <f t="shared" si="5"/>
        <v>#REF!</v>
      </c>
      <c r="C13" s="41" t="s">
        <v>34</v>
      </c>
      <c r="D13" s="40" t="str">
        <f t="shared" si="6"/>
        <v>#ERROR!</v>
      </c>
      <c r="E13" s="40" t="str">
        <f t="shared" si="7"/>
        <v>#ERROR!</v>
      </c>
      <c r="F13" s="40" t="str">
        <f t="shared" si="8"/>
        <v>#ERROR!</v>
      </c>
      <c r="G13" s="40" t="str">
        <f t="shared" si="9"/>
        <v>#ERROR!</v>
      </c>
      <c r="H13" s="40" t="str">
        <f>IF(('Your Budget'!C14="Weekly"),(B13*52),IF(('Your Budget'!#REF!="Fortnightly"),(B13*26),IF(('Your Budget'!C14="Monthly"),(B13*12),IF(('Your Budget'!C14="Quarterly"),(B13*4),IF(('Your Budget'!C14="Annually"),(B13*1),"")))))</f>
        <v>#ERROR!</v>
      </c>
      <c r="I13" s="42"/>
    </row>
    <row r="14" ht="15.75" customHeight="1">
      <c r="A14" s="45" t="s">
        <v>99</v>
      </c>
      <c r="B14" s="40" t="str">
        <f t="shared" si="5"/>
        <v>#REF!</v>
      </c>
      <c r="C14" s="41" t="s">
        <v>34</v>
      </c>
      <c r="D14" s="40" t="str">
        <f t="shared" si="6"/>
        <v>#ERROR!</v>
      </c>
      <c r="E14" s="40" t="str">
        <f t="shared" si="7"/>
        <v>#ERROR!</v>
      </c>
      <c r="F14" s="40" t="str">
        <f t="shared" si="8"/>
        <v>#ERROR!</v>
      </c>
      <c r="G14" s="40" t="str">
        <f t="shared" si="9"/>
        <v>#ERROR!</v>
      </c>
      <c r="H14" s="40" t="str">
        <f>IF(('Your Budget'!C15="Weekly"),(B14*52),IF(('Your Budget'!#REF!="Fortnightly"),(B14*26),IF(('Your Budget'!C15="Monthly"),(B14*12),IF(('Your Budget'!C15="Quarterly"),(B14*4),IF(('Your Budget'!C15="Annually"),(B14*1),"")))))</f>
        <v>#ERROR!</v>
      </c>
      <c r="I14" s="42"/>
    </row>
    <row r="15" ht="15.75" customHeight="1">
      <c r="A15" s="45" t="s">
        <v>99</v>
      </c>
      <c r="B15" s="40" t="str">
        <f t="shared" si="5"/>
        <v>#REF!</v>
      </c>
      <c r="C15" s="41" t="s">
        <v>34</v>
      </c>
      <c r="D15" s="40" t="str">
        <f t="shared" si="6"/>
        <v>#ERROR!</v>
      </c>
      <c r="E15" s="40" t="str">
        <f t="shared" si="7"/>
        <v>#ERROR!</v>
      </c>
      <c r="F15" s="40" t="str">
        <f t="shared" si="8"/>
        <v>#ERROR!</v>
      </c>
      <c r="G15" s="40" t="str">
        <f t="shared" si="9"/>
        <v>#ERROR!</v>
      </c>
      <c r="H15" s="40" t="str">
        <f>IF(('Your Budget'!C16="Weekly"),(B15*52),IF(('Your Budget'!#REF!="Fortnightly"),(B15*26),IF(('Your Budget'!C16="Monthly"),(B15*12),IF(('Your Budget'!C16="Quarterly"),(B15*4),IF(('Your Budget'!C16="Annually"),(B15*1),"")))))</f>
        <v>#ERROR!</v>
      </c>
      <c r="I15" s="42"/>
    </row>
    <row r="16" ht="15.75" customHeight="1">
      <c r="A16" s="46" t="s">
        <v>100</v>
      </c>
      <c r="B16" s="47"/>
      <c r="C16" s="48"/>
      <c r="D16" s="49" t="str">
        <f t="shared" ref="D16:H16" si="10">SUM(D4:D15)</f>
        <v>#REF!</v>
      </c>
      <c r="E16" s="49" t="str">
        <f t="shared" si="10"/>
        <v>#REF!</v>
      </c>
      <c r="F16" s="49" t="str">
        <f t="shared" si="10"/>
        <v>#REF!</v>
      </c>
      <c r="G16" s="49" t="str">
        <f t="shared" si="10"/>
        <v>#REF!</v>
      </c>
      <c r="H16" s="49" t="str">
        <f t="shared" si="10"/>
        <v>#REF!</v>
      </c>
      <c r="I16" s="50" t="s">
        <v>101</v>
      </c>
    </row>
    <row r="17" ht="15.75" customHeight="1">
      <c r="A17" s="37" t="s">
        <v>102</v>
      </c>
      <c r="B17" s="33"/>
      <c r="C17" s="33"/>
      <c r="D17" s="33"/>
      <c r="E17" s="33"/>
      <c r="F17" s="33"/>
      <c r="G17" s="33"/>
      <c r="H17" s="33"/>
      <c r="I17" s="38"/>
    </row>
    <row r="18" ht="15.75" customHeight="1">
      <c r="A18" s="51" t="s">
        <v>103</v>
      </c>
      <c r="B18" s="40">
        <f>'Your Budget'!B16</f>
        <v>0</v>
      </c>
      <c r="C18" s="41" t="s">
        <v>3</v>
      </c>
      <c r="D18" s="40">
        <f t="shared" ref="D18:D29" si="11">H18/52</f>
        <v>0</v>
      </c>
      <c r="E18" s="40">
        <f t="shared" ref="E18:E29" si="12">H18/26</f>
        <v>0</v>
      </c>
      <c r="F18" s="40">
        <f t="shared" ref="F18:F29" si="13">H18/12</f>
        <v>0</v>
      </c>
      <c r="G18" s="40">
        <f t="shared" ref="G18:G29" si="14">H18/4</f>
        <v>0</v>
      </c>
      <c r="H18" s="40">
        <f>IF(('Your Budget'!C20="Weekly"),(B18*52),IF(('Your Budget'!C20="Fortnightly"),(B18*26),IF(('Your Budget'!C20="Monthly"),(B18*12),IF(('Your Budget'!C20="Quarterly"),(B18*4),IF(('Your Budget'!C20="Annually"),(B18*1),"")))))</f>
        <v>0</v>
      </c>
      <c r="I18" s="42"/>
    </row>
    <row r="19" ht="15.75" customHeight="1">
      <c r="A19" s="51" t="s">
        <v>104</v>
      </c>
      <c r="B19" s="40">
        <f>'Your Budget'!B17</f>
        <v>0</v>
      </c>
      <c r="C19" s="41" t="s">
        <v>3</v>
      </c>
      <c r="D19" s="40" t="str">
        <f t="shared" si="11"/>
        <v>#REF!</v>
      </c>
      <c r="E19" s="40" t="str">
        <f t="shared" si="12"/>
        <v>#REF!</v>
      </c>
      <c r="F19" s="40" t="str">
        <f t="shared" si="13"/>
        <v>#REF!</v>
      </c>
      <c r="G19" s="40" t="str">
        <f t="shared" si="14"/>
        <v>#REF!</v>
      </c>
      <c r="H19" s="40" t="str">
        <f t="shared" ref="H19:H20" si="15">IF((#REF!="Weekly"),(B19*52),IF((#REF!="Fortnightly"),(B19*26),IF((#REF!="Monthly"),(B19*12),IF((#REF!="Quarterly"),(B19*4),IF((#REF!="Annually"),(B19*1),"")))))</f>
        <v>#REF!</v>
      </c>
      <c r="I19" s="42"/>
    </row>
    <row r="20" ht="15.75" customHeight="1">
      <c r="A20" s="51" t="s">
        <v>105</v>
      </c>
      <c r="B20" s="40">
        <f>'Your Budget'!B18</f>
        <v>0</v>
      </c>
      <c r="C20" s="41" t="s">
        <v>3</v>
      </c>
      <c r="D20" s="40" t="str">
        <f t="shared" si="11"/>
        <v>#REF!</v>
      </c>
      <c r="E20" s="40" t="str">
        <f t="shared" si="12"/>
        <v>#REF!</v>
      </c>
      <c r="F20" s="40" t="str">
        <f t="shared" si="13"/>
        <v>#REF!</v>
      </c>
      <c r="G20" s="40" t="str">
        <f t="shared" si="14"/>
        <v>#REF!</v>
      </c>
      <c r="H20" s="40" t="str">
        <f t="shared" si="15"/>
        <v>#REF!</v>
      </c>
      <c r="I20" s="52"/>
    </row>
    <row r="21" ht="15.75" customHeight="1">
      <c r="A21" s="51" t="s">
        <v>25</v>
      </c>
      <c r="B21" s="40" t="str">
        <f>'Your Budget'!#REF!</f>
        <v>#ERROR!</v>
      </c>
      <c r="C21" s="41" t="s">
        <v>3</v>
      </c>
      <c r="D21" s="40" t="str">
        <f t="shared" si="11"/>
        <v>#ERROR!</v>
      </c>
      <c r="E21" s="40" t="str">
        <f t="shared" si="12"/>
        <v>#ERROR!</v>
      </c>
      <c r="F21" s="40" t="str">
        <f t="shared" si="13"/>
        <v>#ERROR!</v>
      </c>
      <c r="G21" s="40" t="str">
        <f t="shared" si="14"/>
        <v>#ERROR!</v>
      </c>
      <c r="H21" s="40" t="str">
        <f>IF(('Your Budget'!#REF!="Weekly"),(B21*52),IF(('Your Budget'!#REF!="Fortnightly"),(B21*26),IF(('Your Budget'!#REF!="Monthly"),(B21*12),IF(('Your Budget'!#REF!="Quarterly"),(B21*4),IF(('Your Budget'!#REF!="Annually"),(B21*1),"")))))</f>
        <v>#ERROR!</v>
      </c>
      <c r="I21" s="42"/>
    </row>
    <row r="22" ht="15.75" customHeight="1">
      <c r="A22" s="51" t="s">
        <v>106</v>
      </c>
      <c r="B22" s="40">
        <f>'Your Budget'!B20</f>
        <v>0</v>
      </c>
      <c r="C22" s="41" t="s">
        <v>3</v>
      </c>
      <c r="D22" s="40">
        <f t="shared" si="11"/>
        <v>0</v>
      </c>
      <c r="E22" s="40">
        <f t="shared" si="12"/>
        <v>0</v>
      </c>
      <c r="F22" s="40">
        <f t="shared" si="13"/>
        <v>0</v>
      </c>
      <c r="G22" s="40">
        <f t="shared" si="14"/>
        <v>0</v>
      </c>
      <c r="H22" s="40">
        <f>IF(('Your Budget'!C24="Weekly"),(B22*52),IF(('Your Budget'!C24="Fortnightly"),(B22*26),IF(('Your Budget'!C24="Monthly"),(B22*12),IF(('Your Budget'!C24="Quarterly"),(B22*4),IF(('Your Budget'!C24="Annually"),(B22*1),"")))))</f>
        <v>0</v>
      </c>
      <c r="I22" s="42"/>
    </row>
    <row r="23" ht="15.75" customHeight="1">
      <c r="A23" s="51" t="s">
        <v>102</v>
      </c>
      <c r="B23" s="40" t="str">
        <f t="shared" ref="B23:B24" si="16">#REF!</f>
        <v>#REF!</v>
      </c>
      <c r="C23" s="41" t="s">
        <v>3</v>
      </c>
      <c r="D23" s="40" t="str">
        <f t="shared" si="11"/>
        <v>#REF!</v>
      </c>
      <c r="E23" s="40" t="str">
        <f t="shared" si="12"/>
        <v>#REF!</v>
      </c>
      <c r="F23" s="40" t="str">
        <f t="shared" si="13"/>
        <v>#REF!</v>
      </c>
      <c r="G23" s="40" t="str">
        <f t="shared" si="14"/>
        <v>#REF!</v>
      </c>
      <c r="H23" s="40" t="str">
        <f>IF(('Your Budget'!C25="Weekly"),(B23*52),IF(('Your Budget'!C25="Fortnightly"),(B23*26),IF(('Your Budget'!C25="Monthly"),(B23*12),IF(('Your Budget'!C25="Quarterly"),(B23*4),IF(('Your Budget'!C25="Annually"),(B23*1),"")))))</f>
        <v>#REF!</v>
      </c>
      <c r="I23" s="52"/>
    </row>
    <row r="24" ht="15.75" customHeight="1">
      <c r="A24" s="51" t="s">
        <v>102</v>
      </c>
      <c r="B24" s="40" t="str">
        <f t="shared" si="16"/>
        <v>#REF!</v>
      </c>
      <c r="C24" s="41" t="s">
        <v>3</v>
      </c>
      <c r="D24" s="40" t="str">
        <f t="shared" si="11"/>
        <v>#ERROR!</v>
      </c>
      <c r="E24" s="40" t="str">
        <f t="shared" si="12"/>
        <v>#ERROR!</v>
      </c>
      <c r="F24" s="40" t="str">
        <f t="shared" si="13"/>
        <v>#ERROR!</v>
      </c>
      <c r="G24" s="40" t="str">
        <f t="shared" si="14"/>
        <v>#ERROR!</v>
      </c>
      <c r="H24" s="40" t="str">
        <f>IF(('Your Budget'!#REF!="Weekly"),(B24*52),IF(('Your Budget'!#REF!="Fortnightly"),(B24*26),IF(('Your Budget'!#REF!="Monthly"),(B24*12),IF(('Your Budget'!#REF!="Quarterly"),(B24*4),IF(('Your Budget'!#REF!="Annually"),(B24*1),"")))))</f>
        <v>#ERROR!</v>
      </c>
      <c r="I24" s="42"/>
    </row>
    <row r="25" ht="15.75" customHeight="1">
      <c r="A25" s="51" t="s">
        <v>107</v>
      </c>
      <c r="B25" s="40" t="str">
        <f>'Your Budget'!#REF!</f>
        <v>#ERROR!</v>
      </c>
      <c r="C25" s="41" t="s">
        <v>3</v>
      </c>
      <c r="D25" s="40" t="str">
        <f t="shared" si="11"/>
        <v>#ERROR!</v>
      </c>
      <c r="E25" s="40" t="str">
        <f t="shared" si="12"/>
        <v>#ERROR!</v>
      </c>
      <c r="F25" s="40" t="str">
        <f t="shared" si="13"/>
        <v>#ERROR!</v>
      </c>
      <c r="G25" s="40" t="str">
        <f t="shared" si="14"/>
        <v>#ERROR!</v>
      </c>
      <c r="H25" s="40" t="str">
        <f>IF(('Your Budget'!#REF!="Weekly"),(B25*52),IF(('Your Budget'!#REF!="Fortnightly"),(B25*26),IF(('Your Budget'!#REF!="Monthly"),(B25*12),IF(('Your Budget'!#REF!="Quarterly"),(B25*4),IF(('Your Budget'!#REF!="Annually"),(B25*1),"")))))</f>
        <v>#ERROR!</v>
      </c>
      <c r="I25" s="42"/>
    </row>
    <row r="26" ht="15.75" customHeight="1">
      <c r="A26" s="51" t="s">
        <v>108</v>
      </c>
      <c r="B26" s="40">
        <f>'Your Budget'!B24</f>
        <v>0</v>
      </c>
      <c r="C26" s="41" t="s">
        <v>3</v>
      </c>
      <c r="D26" s="40">
        <f t="shared" si="11"/>
        <v>0</v>
      </c>
      <c r="E26" s="40">
        <f t="shared" si="12"/>
        <v>0</v>
      </c>
      <c r="F26" s="40">
        <f t="shared" si="13"/>
        <v>0</v>
      </c>
      <c r="G26" s="40">
        <f t="shared" si="14"/>
        <v>0</v>
      </c>
      <c r="H26" s="40" t="str">
        <f>IF(('Your Budget'!C26="Weekly"),(B26*52),IF(('Your Budget'!C26="Fortnightly"),(B26*26),IF(('Your Budget'!C26="Monthly"),(B26*12),IF(('Your Budget'!C26="Quarterly"),(B26*4),IF(('Your Budget'!C26="Annually"),(B26*1),"")))))</f>
        <v/>
      </c>
      <c r="I26" s="42"/>
    </row>
    <row r="27" ht="15.75" customHeight="1">
      <c r="A27" s="51" t="s">
        <v>109</v>
      </c>
      <c r="B27" s="40">
        <f>'Your Budget'!B25</f>
        <v>0</v>
      </c>
      <c r="C27" s="41" t="s">
        <v>3</v>
      </c>
      <c r="D27" s="40">
        <f t="shared" si="11"/>
        <v>0</v>
      </c>
      <c r="E27" s="40">
        <f t="shared" si="12"/>
        <v>0</v>
      </c>
      <c r="F27" s="40">
        <f t="shared" si="13"/>
        <v>0</v>
      </c>
      <c r="G27" s="40">
        <f t="shared" si="14"/>
        <v>0</v>
      </c>
      <c r="H27" s="40" t="str">
        <f>IF(('Your Budget'!C28="Weekly"),(B27*52),IF(('Your Budget'!C28="Fortnightly"),(B27*26),IF(('Your Budget'!C28="Monthly"),(B27*12),IF(('Your Budget'!C28="Quarterly"),(B27*4),IF(('Your Budget'!C28="Annually"),(B27*1),"")))))</f>
        <v/>
      </c>
      <c r="I27" s="52"/>
    </row>
    <row r="28" ht="15.75" customHeight="1">
      <c r="A28" s="51" t="s">
        <v>110</v>
      </c>
      <c r="B28" s="40" t="str">
        <f>'Your Budget'!#REF!</f>
        <v>#ERROR!</v>
      </c>
      <c r="C28" s="41" t="s">
        <v>3</v>
      </c>
      <c r="D28" s="40" t="str">
        <f t="shared" si="11"/>
        <v>#ERROR!</v>
      </c>
      <c r="E28" s="40" t="str">
        <f t="shared" si="12"/>
        <v>#ERROR!</v>
      </c>
      <c r="F28" s="40" t="str">
        <f t="shared" si="13"/>
        <v>#ERROR!</v>
      </c>
      <c r="G28" s="40" t="str">
        <f t="shared" si="14"/>
        <v>#ERROR!</v>
      </c>
      <c r="H28" s="40" t="str">
        <f>IF(('Your Budget'!C29="Weekly"),(B28*52),IF(('Your Budget'!C29="Fortnightly"),(B28*26),IF(('Your Budget'!C29="Monthly"),(B28*12),IF(('Your Budget'!C29="Quarterly"),(B28*4),IF(('Your Budget'!C29="Annually"),(B28*1),"")))))</f>
        <v>#ERROR!</v>
      </c>
      <c r="I28" s="52"/>
    </row>
    <row r="29" ht="15.75" customHeight="1">
      <c r="A29" s="51" t="s">
        <v>111</v>
      </c>
      <c r="B29" s="40" t="str">
        <f>'Your Budget'!#REF!</f>
        <v>#ERROR!</v>
      </c>
      <c r="C29" s="41" t="s">
        <v>3</v>
      </c>
      <c r="D29" s="40" t="str">
        <f t="shared" si="11"/>
        <v>#ERROR!</v>
      </c>
      <c r="E29" s="40" t="str">
        <f t="shared" si="12"/>
        <v>#ERROR!</v>
      </c>
      <c r="F29" s="40" t="str">
        <f t="shared" si="13"/>
        <v>#ERROR!</v>
      </c>
      <c r="G29" s="40" t="str">
        <f t="shared" si="14"/>
        <v>#ERROR!</v>
      </c>
      <c r="H29" s="40" t="str">
        <f>IF(('Your Budget'!C37="Weekly"),(B29*52),IF(('Your Budget'!C37="Fortnightly"),(B29*26),IF(('Your Budget'!C37="Monthly"),(B29*12),IF(('Your Budget'!C37="Quarterly"),(B29*4),IF(('Your Budget'!C37="Annually"),(B29*1),"")))))</f>
        <v>#ERROR!</v>
      </c>
      <c r="I29" s="42"/>
    </row>
    <row r="30" ht="15.75" customHeight="1">
      <c r="A30" s="46" t="s">
        <v>112</v>
      </c>
      <c r="B30" s="47"/>
      <c r="C30" s="48"/>
      <c r="D30" s="49" t="str">
        <f t="shared" ref="D30:H30" si="17">SUM(D18:D29)</f>
        <v>#REF!</v>
      </c>
      <c r="E30" s="49" t="str">
        <f t="shared" si="17"/>
        <v>#REF!</v>
      </c>
      <c r="F30" s="49" t="str">
        <f t="shared" si="17"/>
        <v>#REF!</v>
      </c>
      <c r="G30" s="49" t="str">
        <f t="shared" si="17"/>
        <v>#REF!</v>
      </c>
      <c r="H30" s="49" t="str">
        <f t="shared" si="17"/>
        <v>#REF!</v>
      </c>
      <c r="I30" s="52"/>
    </row>
    <row r="31" ht="15.75" customHeight="1">
      <c r="A31" s="37" t="s">
        <v>113</v>
      </c>
      <c r="B31" s="33"/>
      <c r="C31" s="33"/>
      <c r="D31" s="33"/>
      <c r="E31" s="33"/>
      <c r="F31" s="33"/>
      <c r="G31" s="33"/>
      <c r="H31" s="33"/>
      <c r="I31" s="38"/>
    </row>
    <row r="32" ht="15.75" customHeight="1">
      <c r="A32" s="51" t="s">
        <v>114</v>
      </c>
      <c r="B32" s="40">
        <f>'Your Budget'!B29</f>
        <v>0</v>
      </c>
      <c r="C32" s="41" t="s">
        <v>34</v>
      </c>
      <c r="D32" s="41">
        <f t="shared" ref="D32:D60" si="18">H32/52</f>
        <v>0</v>
      </c>
      <c r="E32" s="41">
        <f t="shared" ref="E32:E60" si="19">H32/26</f>
        <v>0</v>
      </c>
      <c r="F32" s="41">
        <f t="shared" ref="F32:F60" si="20">H32/12</f>
        <v>0</v>
      </c>
      <c r="G32" s="41">
        <f t="shared" ref="G32:G60" si="21">H32/4</f>
        <v>0</v>
      </c>
      <c r="H32" s="40">
        <f>IF(('Your Budget'!C31="Weekly"),(B32*52),IF(('Your Budget'!C31="Fortnightly"),(B32*26),IF(('Your Budget'!C31="Monthly"),(B32*12),IF(('Your Budget'!C31="Quarterly"),(B32*4),IF(('Your Budget'!C31="Annually"),(B32*1),"")))))</f>
        <v>0</v>
      </c>
      <c r="I32" s="42"/>
    </row>
    <row r="33" ht="15.75" customHeight="1">
      <c r="A33" s="51" t="s">
        <v>35</v>
      </c>
      <c r="B33" s="40">
        <f>'Your Budget'!B37</f>
        <v>0</v>
      </c>
      <c r="C33" s="41" t="s">
        <v>5</v>
      </c>
      <c r="D33" s="41">
        <f t="shared" si="18"/>
        <v>0</v>
      </c>
      <c r="E33" s="41">
        <f t="shared" si="19"/>
        <v>0</v>
      </c>
      <c r="F33" s="41">
        <f t="shared" si="20"/>
        <v>0</v>
      </c>
      <c r="G33" s="41">
        <f t="shared" si="21"/>
        <v>0</v>
      </c>
      <c r="H33" s="40">
        <f>IF(('Your Budget'!C32="Weekly"),(B33*52),IF(('Your Budget'!C32="Fortnightly"),(B33*26),IF(('Your Budget'!C32="Monthly"),(B33*12),IF(('Your Budget'!C32="Quarterly"),(B33*4),IF(('Your Budget'!C32="Annually"),(B33*1),"")))))</f>
        <v>0</v>
      </c>
      <c r="I33" s="42"/>
    </row>
    <row r="34" ht="15.75" customHeight="1">
      <c r="A34" s="51" t="s">
        <v>43</v>
      </c>
      <c r="B34" s="40">
        <f>'Your Budget'!B38</f>
        <v>0</v>
      </c>
      <c r="C34" s="41" t="s">
        <v>6</v>
      </c>
      <c r="D34" s="41">
        <f t="shared" si="18"/>
        <v>0</v>
      </c>
      <c r="E34" s="41">
        <f t="shared" si="19"/>
        <v>0</v>
      </c>
      <c r="F34" s="41">
        <f t="shared" si="20"/>
        <v>0</v>
      </c>
      <c r="G34" s="41">
        <f t="shared" si="21"/>
        <v>0</v>
      </c>
      <c r="H34" s="40">
        <f>IF(('Your Budget'!C33="Weekly"),(B34*52),IF(('Your Budget'!C33="Fortnightly"),(B34*26),IF(('Your Budget'!C33="Monthly"),(B34*12),IF(('Your Budget'!C33="Quarterly"),(B34*4),IF(('Your Budget'!C33="Annually"),(B34*1),"")))))</f>
        <v>0</v>
      </c>
      <c r="I34" s="42"/>
    </row>
    <row r="35" ht="15.75" customHeight="1">
      <c r="A35" s="51" t="s">
        <v>115</v>
      </c>
      <c r="B35" s="40">
        <f>'Your Budget'!B54</f>
        <v>0</v>
      </c>
      <c r="C35" s="41" t="s">
        <v>6</v>
      </c>
      <c r="D35" s="41">
        <f t="shared" si="18"/>
        <v>0</v>
      </c>
      <c r="E35" s="41">
        <f t="shared" si="19"/>
        <v>0</v>
      </c>
      <c r="F35" s="41">
        <f t="shared" si="20"/>
        <v>0</v>
      </c>
      <c r="G35" s="41">
        <f t="shared" si="21"/>
        <v>0</v>
      </c>
      <c r="H35" s="40">
        <f>IF(('Your Budget'!C34="Weekly"),(B35*52),IF(('Your Budget'!C34="Fortnightly"),(B35*26),IF(('Your Budget'!C34="Monthly"),(B35*12),IF(('Your Budget'!C34="Quarterly"),(B35*4),IF(('Your Budget'!C34="Annually"),(B35*1),"")))))</f>
        <v>0</v>
      </c>
      <c r="I35" s="42"/>
    </row>
    <row r="36" ht="15.75" customHeight="1">
      <c r="A36" s="51" t="s">
        <v>38</v>
      </c>
      <c r="B36" s="40">
        <f>'Your Budget'!B31</f>
        <v>0</v>
      </c>
      <c r="C36" s="41" t="s">
        <v>6</v>
      </c>
      <c r="D36" s="41">
        <f t="shared" si="18"/>
        <v>0</v>
      </c>
      <c r="E36" s="41">
        <f t="shared" si="19"/>
        <v>0</v>
      </c>
      <c r="F36" s="41">
        <f t="shared" si="20"/>
        <v>0</v>
      </c>
      <c r="G36" s="41">
        <f t="shared" si="21"/>
        <v>0</v>
      </c>
      <c r="H36" s="40">
        <f>IF(('Your Budget'!C35="Weekly"),(B36*52),IF(('Your Budget'!C35="Fortnightly"),(B36*26),IF(('Your Budget'!C35="Monthly"),(B36*12),IF(('Your Budget'!C35="Quarterly"),(B36*4),IF(('Your Budget'!C35="Annually"),(B36*1),"")))))</f>
        <v>0</v>
      </c>
      <c r="I36" s="42"/>
    </row>
    <row r="37" ht="15.75" customHeight="1">
      <c r="A37" s="51" t="s">
        <v>37</v>
      </c>
      <c r="B37" s="40">
        <f>'Your Budget'!B32</f>
        <v>0</v>
      </c>
      <c r="C37" s="41" t="s">
        <v>6</v>
      </c>
      <c r="D37" s="41">
        <f t="shared" si="18"/>
        <v>0</v>
      </c>
      <c r="E37" s="41">
        <f t="shared" si="19"/>
        <v>0</v>
      </c>
      <c r="F37" s="41">
        <f t="shared" si="20"/>
        <v>0</v>
      </c>
      <c r="G37" s="41">
        <f t="shared" si="21"/>
        <v>0</v>
      </c>
      <c r="H37" s="40">
        <f>IF(('Your Budget'!C45="Weekly"),(B37*52),IF(('Your Budget'!C45="Fortnightly"),(B37*26),IF(('Your Budget'!C45="Monthly"),(B37*12),IF(('Your Budget'!C45="Quarterly"),(B37*4),IF(('Your Budget'!C45="Annually"),(B37*1),"")))))</f>
        <v>0</v>
      </c>
      <c r="I37" s="42"/>
    </row>
    <row r="38" ht="15.75" customHeight="1">
      <c r="A38" s="51" t="s">
        <v>36</v>
      </c>
      <c r="B38" s="40">
        <f>'Your Budget'!B33</f>
        <v>0</v>
      </c>
      <c r="C38" s="41" t="s">
        <v>6</v>
      </c>
      <c r="D38" s="41">
        <f t="shared" si="18"/>
        <v>0</v>
      </c>
      <c r="E38" s="41">
        <f t="shared" si="19"/>
        <v>0</v>
      </c>
      <c r="F38" s="41">
        <f t="shared" si="20"/>
        <v>0</v>
      </c>
      <c r="G38" s="41">
        <f t="shared" si="21"/>
        <v>0</v>
      </c>
      <c r="H38" s="40">
        <f>IF(('Your Budget'!C46="Weekly"),(B38*52),IF(('Your Budget'!C46="Fortnightly"),(B38*26),IF(('Your Budget'!C46="Monthly"),(B38*12),IF(('Your Budget'!C46="Quarterly"),(B38*4),IF(('Your Budget'!C46="Annually"),(B38*1),"")))))</f>
        <v>0</v>
      </c>
      <c r="I38" s="42"/>
    </row>
    <row r="39" ht="15.75" customHeight="1">
      <c r="A39" s="51" t="s">
        <v>116</v>
      </c>
      <c r="B39" s="40">
        <f>'Your Budget'!B34</f>
        <v>0</v>
      </c>
      <c r="C39" s="41" t="s">
        <v>5</v>
      </c>
      <c r="D39" s="41">
        <f t="shared" si="18"/>
        <v>0</v>
      </c>
      <c r="E39" s="41">
        <f t="shared" si="19"/>
        <v>0</v>
      </c>
      <c r="F39" s="41">
        <f t="shared" si="20"/>
        <v>0</v>
      </c>
      <c r="G39" s="41">
        <f t="shared" si="21"/>
        <v>0</v>
      </c>
      <c r="H39" s="40">
        <f>IF(('Your Budget'!C47="Weekly"),(B39*52),IF(('Your Budget'!C47="Fortnightly"),(B39*26),IF(('Your Budget'!C47="Monthly"),(B39*12),IF(('Your Budget'!C47="Quarterly"),(B39*4),IF(('Your Budget'!C47="Annually"),(B39*1),"")))))</f>
        <v>0</v>
      </c>
      <c r="I39" s="42"/>
    </row>
    <row r="40" ht="15.75" customHeight="1">
      <c r="A40" s="51" t="s">
        <v>40</v>
      </c>
      <c r="B40" s="40">
        <f>'Your Budget'!B35</f>
        <v>0</v>
      </c>
      <c r="C40" s="41" t="s">
        <v>5</v>
      </c>
      <c r="D40" s="41">
        <f t="shared" si="18"/>
        <v>0</v>
      </c>
      <c r="E40" s="41">
        <f t="shared" si="19"/>
        <v>0</v>
      </c>
      <c r="F40" s="41">
        <f t="shared" si="20"/>
        <v>0</v>
      </c>
      <c r="G40" s="41">
        <f t="shared" si="21"/>
        <v>0</v>
      </c>
      <c r="H40" s="40">
        <f>IF(('Your Budget'!C48="Weekly"),(B40*52),IF(('Your Budget'!C48="Fortnightly"),(B40*26),IF(('Your Budget'!C48="Monthly"),(B40*12),IF(('Your Budget'!C48="Quarterly"),(B40*4),IF(('Your Budget'!C48="Annually"),(B40*1),"")))))</f>
        <v>0</v>
      </c>
      <c r="I40" s="42"/>
    </row>
    <row r="41" ht="15.75" customHeight="1">
      <c r="A41" s="51" t="s">
        <v>117</v>
      </c>
      <c r="B41" s="40">
        <f>'Your Budget'!B45</f>
        <v>0</v>
      </c>
      <c r="C41" s="41" t="s">
        <v>5</v>
      </c>
      <c r="D41" s="41">
        <f t="shared" si="18"/>
        <v>0</v>
      </c>
      <c r="E41" s="41">
        <f t="shared" si="19"/>
        <v>0</v>
      </c>
      <c r="F41" s="41">
        <f t="shared" si="20"/>
        <v>0</v>
      </c>
      <c r="G41" s="41">
        <f t="shared" si="21"/>
        <v>0</v>
      </c>
      <c r="H41" s="40">
        <f>IF(('Your Budget'!C49="Weekly"),(B41*52),IF(('Your Budget'!C49="Fortnightly"),(B41*26),IF(('Your Budget'!C49="Monthly"),(B41*12),IF(('Your Budget'!C49="Quarterly"),(B41*4),IF(('Your Budget'!C49="Annually"),(B41*1),"")))))</f>
        <v>0</v>
      </c>
      <c r="I41" s="52"/>
    </row>
    <row r="42" ht="15.75" customHeight="1">
      <c r="A42" s="51" t="s">
        <v>118</v>
      </c>
      <c r="B42" s="40">
        <f>'Your Budget'!B46</f>
        <v>0</v>
      </c>
      <c r="C42" s="41" t="s">
        <v>34</v>
      </c>
      <c r="D42" s="41">
        <f t="shared" si="18"/>
        <v>0</v>
      </c>
      <c r="E42" s="41">
        <f t="shared" si="19"/>
        <v>0</v>
      </c>
      <c r="F42" s="41">
        <f t="shared" si="20"/>
        <v>0</v>
      </c>
      <c r="G42" s="41">
        <f t="shared" si="21"/>
        <v>0</v>
      </c>
      <c r="H42" s="40">
        <f>IF(('Your Budget'!C50="Weekly"),(B42*52),IF(('Your Budget'!C50="Fortnightly"),(B42*26),IF(('Your Budget'!C50="Monthly"),(B42*12),IF(('Your Budget'!C50="Quarterly"),(B42*4),IF(('Your Budget'!C50="Annually"),(B42*1),"")))))</f>
        <v>0</v>
      </c>
      <c r="I42" s="42"/>
    </row>
    <row r="43" ht="15.75" customHeight="1">
      <c r="A43" s="51" t="s">
        <v>119</v>
      </c>
      <c r="B43" s="40">
        <f>'Your Budget'!B47</f>
        <v>0</v>
      </c>
      <c r="C43" s="41" t="s">
        <v>34</v>
      </c>
      <c r="D43" s="41">
        <f t="shared" si="18"/>
        <v>0</v>
      </c>
      <c r="E43" s="41">
        <f t="shared" si="19"/>
        <v>0</v>
      </c>
      <c r="F43" s="41">
        <f t="shared" si="20"/>
        <v>0</v>
      </c>
      <c r="G43" s="41">
        <f t="shared" si="21"/>
        <v>0</v>
      </c>
      <c r="H43" s="40">
        <f>IF(('Your Budget'!C51="Weekly"),(B43*52),IF(('Your Budget'!C51="Fortnightly"),(B43*26),IF(('Your Budget'!C51="Monthly"),(B43*12),IF(('Your Budget'!C51="Quarterly"),(B43*4),IF(('Your Budget'!C51="Annually"),(B43*1),"")))))</f>
        <v>0</v>
      </c>
      <c r="I43" s="42"/>
    </row>
    <row r="44" ht="15.75" customHeight="1">
      <c r="A44" s="51" t="s">
        <v>120</v>
      </c>
      <c r="B44" s="40">
        <f>'Your Budget'!B48</f>
        <v>0</v>
      </c>
      <c r="C44" s="41" t="s">
        <v>34</v>
      </c>
      <c r="D44" s="41">
        <f t="shared" si="18"/>
        <v>0</v>
      </c>
      <c r="E44" s="41">
        <f t="shared" si="19"/>
        <v>0</v>
      </c>
      <c r="F44" s="41">
        <f t="shared" si="20"/>
        <v>0</v>
      </c>
      <c r="G44" s="41">
        <f t="shared" si="21"/>
        <v>0</v>
      </c>
      <c r="H44" s="40">
        <f>IF(('Your Budget'!C55="Weekly"),(B44*52),IF(('Your Budget'!C55="Fortnightly"),(B44*26),IF(('Your Budget'!C55="Monthly"),(B44*12),IF(('Your Budget'!C55="Quarterly"),(B44*4),IF(('Your Budget'!C55="Annually"),(B44*1),"")))))</f>
        <v>0</v>
      </c>
      <c r="I44" s="42"/>
    </row>
    <row r="45" ht="15.75" customHeight="1">
      <c r="A45" s="51" t="s">
        <v>51</v>
      </c>
      <c r="B45" s="40">
        <f>'Your Budget'!B49</f>
        <v>0</v>
      </c>
      <c r="C45" s="41" t="s">
        <v>5</v>
      </c>
      <c r="D45" s="41">
        <f t="shared" si="18"/>
        <v>0</v>
      </c>
      <c r="E45" s="41">
        <f t="shared" si="19"/>
        <v>0</v>
      </c>
      <c r="F45" s="41">
        <f t="shared" si="20"/>
        <v>0</v>
      </c>
      <c r="G45" s="41">
        <f t="shared" si="21"/>
        <v>0</v>
      </c>
      <c r="H45" s="40">
        <f>IF(('Your Budget'!C56="Weekly"),(B45*52),IF(('Your Budget'!C56="Fortnightly"),(B45*26),IF(('Your Budget'!C56="Monthly"),(B45*12),IF(('Your Budget'!C56="Quarterly"),(B45*4),IF(('Your Budget'!C56="Annually"),(B45*1),"")))))</f>
        <v>0</v>
      </c>
      <c r="I45" s="42"/>
    </row>
    <row r="46" ht="15.75" customHeight="1">
      <c r="A46" s="51" t="s">
        <v>121</v>
      </c>
      <c r="B46" s="40">
        <f>'Your Budget'!B50</f>
        <v>0</v>
      </c>
      <c r="C46" s="41" t="s">
        <v>34</v>
      </c>
      <c r="D46" s="41" t="str">
        <f t="shared" si="18"/>
        <v>#ERROR!</v>
      </c>
      <c r="E46" s="41" t="str">
        <f t="shared" si="19"/>
        <v>#ERROR!</v>
      </c>
      <c r="F46" s="41" t="str">
        <f t="shared" si="20"/>
        <v>#ERROR!</v>
      </c>
      <c r="G46" s="41" t="str">
        <f t="shared" si="21"/>
        <v>#ERROR!</v>
      </c>
      <c r="H46" s="40" t="str">
        <f>IF(('Your Budget'!#REF!="Weekly"),(B46*52),IF(('Your Budget'!#REF!="Fortnightly"),(B46*26),IF(('Your Budget'!#REF!="Monthly"),(B46*12),IF(('Your Budget'!#REF!="Quarterly"),(B46*4),IF(('Your Budget'!#REF!="Annually"),(B46*1),"")))))</f>
        <v>#ERROR!</v>
      </c>
      <c r="I46" s="52"/>
    </row>
    <row r="47" ht="15.75" customHeight="1">
      <c r="A47" s="51" t="s">
        <v>122</v>
      </c>
      <c r="B47" s="40">
        <f>'Your Budget'!B51</f>
        <v>0</v>
      </c>
      <c r="C47" s="41" t="s">
        <v>34</v>
      </c>
      <c r="D47" s="41">
        <f t="shared" si="18"/>
        <v>0</v>
      </c>
      <c r="E47" s="41">
        <f t="shared" si="19"/>
        <v>0</v>
      </c>
      <c r="F47" s="41">
        <f t="shared" si="20"/>
        <v>0</v>
      </c>
      <c r="G47" s="41">
        <f t="shared" si="21"/>
        <v>0</v>
      </c>
      <c r="H47" s="40">
        <f>IF(('Your Budget'!C61="Weekly"),(B47*52),IF(('Your Budget'!C61="Fortnightly"),(B47*26),IF(('Your Budget'!C61="Monthly"),(B47*12),IF(('Your Budget'!C61="Quarterly"),(B47*4),IF(('Your Budget'!C61="Annually"),(B47*1),"")))))</f>
        <v>0</v>
      </c>
      <c r="I47" s="42"/>
    </row>
    <row r="48" ht="15.75" customHeight="1">
      <c r="A48" s="51" t="s">
        <v>58</v>
      </c>
      <c r="B48" s="40">
        <f>'Your Budget'!B55</f>
        <v>0</v>
      </c>
      <c r="C48" s="41" t="s">
        <v>5</v>
      </c>
      <c r="D48" s="41" t="str">
        <f t="shared" si="18"/>
        <v>#ERROR!</v>
      </c>
      <c r="E48" s="41" t="str">
        <f t="shared" si="19"/>
        <v>#ERROR!</v>
      </c>
      <c r="F48" s="41" t="str">
        <f t="shared" si="20"/>
        <v>#ERROR!</v>
      </c>
      <c r="G48" s="41" t="str">
        <f t="shared" si="21"/>
        <v>#ERROR!</v>
      </c>
      <c r="H48" s="40" t="str">
        <f>IF(('Your Budget'!#REF!="Weekly"),(B48*52),IF(('Your Budget'!#REF!="Fortnightly"),(B48*26),IF(('Your Budget'!#REF!="Monthly"),(B48*12),IF(('Your Budget'!#REF!="Quarterly"),(B48*4),IF(('Your Budget'!#REF!="Annually"),(B48*1),"")))))</f>
        <v>#ERROR!</v>
      </c>
      <c r="I48" s="42"/>
    </row>
    <row r="49" ht="15.75" customHeight="1">
      <c r="A49" s="51" t="s">
        <v>123</v>
      </c>
      <c r="B49" s="40">
        <f>'Your Budget'!B56</f>
        <v>0</v>
      </c>
      <c r="C49" s="41" t="s">
        <v>5</v>
      </c>
      <c r="D49" s="41" t="str">
        <f t="shared" si="18"/>
        <v>#ERROR!</v>
      </c>
      <c r="E49" s="41" t="str">
        <f t="shared" si="19"/>
        <v>#ERROR!</v>
      </c>
      <c r="F49" s="41" t="str">
        <f t="shared" si="20"/>
        <v>#ERROR!</v>
      </c>
      <c r="G49" s="41" t="str">
        <f t="shared" si="21"/>
        <v>#ERROR!</v>
      </c>
      <c r="H49" s="40" t="str">
        <f>IF(('Your Budget'!#REF!="Weekly"),(B49*52),IF(('Your Budget'!#REF!="Fortnightly"),(B49*26),IF(('Your Budget'!#REF!="Monthly"),(B49*12),IF(('Your Budget'!#REF!="Quarterly"),(B49*4),IF(('Your Budget'!#REF!="Annually"),(B49*1),"")))))</f>
        <v>#ERROR!</v>
      </c>
      <c r="I49" s="42"/>
    </row>
    <row r="50" ht="15.75" customHeight="1">
      <c r="A50" s="51" t="s">
        <v>52</v>
      </c>
      <c r="B50" s="40" t="str">
        <f>'Your Budget'!#REF!</f>
        <v>#ERROR!</v>
      </c>
      <c r="C50" s="41" t="s">
        <v>5</v>
      </c>
      <c r="D50" s="41" t="str">
        <f t="shared" si="18"/>
        <v>#ERROR!</v>
      </c>
      <c r="E50" s="41" t="str">
        <f t="shared" si="19"/>
        <v>#ERROR!</v>
      </c>
      <c r="F50" s="41" t="str">
        <f t="shared" si="20"/>
        <v>#ERROR!</v>
      </c>
      <c r="G50" s="41" t="str">
        <f t="shared" si="21"/>
        <v>#ERROR!</v>
      </c>
      <c r="H50" s="40" t="str">
        <f>IF(('Your Budget'!#REF!="Weekly"),(B50*52),IF(('Your Budget'!#REF!="Fortnightly"),(B50*26),IF(('Your Budget'!#REF!="Monthly"),(B50*12),IF(('Your Budget'!#REF!="Quarterly"),(B50*4),IF(('Your Budget'!#REF!="Annually"),(B50*1),"")))))</f>
        <v>#ERROR!</v>
      </c>
      <c r="I50" s="42"/>
    </row>
    <row r="51" ht="15.75" customHeight="1">
      <c r="A51" s="51" t="s">
        <v>124</v>
      </c>
      <c r="B51" s="40">
        <f>'Your Budget'!B61</f>
        <v>0</v>
      </c>
      <c r="C51" s="41" t="s">
        <v>5</v>
      </c>
      <c r="D51" s="41" t="str">
        <f t="shared" si="18"/>
        <v>#ERROR!</v>
      </c>
      <c r="E51" s="41" t="str">
        <f t="shared" si="19"/>
        <v>#ERROR!</v>
      </c>
      <c r="F51" s="41" t="str">
        <f t="shared" si="20"/>
        <v>#ERROR!</v>
      </c>
      <c r="G51" s="41" t="str">
        <f t="shared" si="21"/>
        <v>#ERROR!</v>
      </c>
      <c r="H51" s="40" t="str">
        <f>IF(('Your Budget'!#REF!="Weekly"),(B51*52),IF(('Your Budget'!#REF!="Fortnightly"),(B51*26),IF(('Your Budget'!#REF!="Monthly"),(B51*12),IF(('Your Budget'!#REF!="Quarterly"),(B51*4),IF(('Your Budget'!#REF!="Annually"),(B51*1),"")))))</f>
        <v>#ERROR!</v>
      </c>
      <c r="I51" s="42"/>
    </row>
    <row r="52" ht="15.75" customHeight="1">
      <c r="A52" s="51" t="s">
        <v>125</v>
      </c>
      <c r="B52" s="40" t="str">
        <f>'Your Budget'!#REF!</f>
        <v>#ERROR!</v>
      </c>
      <c r="C52" s="41" t="s">
        <v>5</v>
      </c>
      <c r="D52" s="41" t="str">
        <f t="shared" si="18"/>
        <v>#ERROR!</v>
      </c>
      <c r="E52" s="41" t="str">
        <f t="shared" si="19"/>
        <v>#ERROR!</v>
      </c>
      <c r="F52" s="41" t="str">
        <f t="shared" si="20"/>
        <v>#ERROR!</v>
      </c>
      <c r="G52" s="41" t="str">
        <f t="shared" si="21"/>
        <v>#ERROR!</v>
      </c>
      <c r="H52" s="40" t="str">
        <f>IF(('Your Budget'!#REF!="Weekly"),(B52*52),IF(('Your Budget'!#REF!="Fortnightly"),(B52*26),IF(('Your Budget'!#REF!="Monthly"),(B52*12),IF(('Your Budget'!#REF!="Quarterly"),(B52*4),IF(('Your Budget'!#REF!="Annually"),(B52*1),"")))))</f>
        <v>#ERROR!</v>
      </c>
      <c r="I52" s="42"/>
    </row>
    <row r="53" ht="15.75" customHeight="1">
      <c r="A53" s="51" t="s">
        <v>126</v>
      </c>
      <c r="B53" s="40" t="str">
        <f>'Your Budget'!#REF!</f>
        <v>#ERROR!</v>
      </c>
      <c r="C53" s="41" t="s">
        <v>5</v>
      </c>
      <c r="D53" s="41" t="str">
        <f t="shared" si="18"/>
        <v>#ERROR!</v>
      </c>
      <c r="E53" s="41" t="str">
        <f t="shared" si="19"/>
        <v>#ERROR!</v>
      </c>
      <c r="F53" s="41" t="str">
        <f t="shared" si="20"/>
        <v>#ERROR!</v>
      </c>
      <c r="G53" s="41" t="str">
        <f t="shared" si="21"/>
        <v>#ERROR!</v>
      </c>
      <c r="H53" s="40" t="str">
        <f>IF(('Your Budget'!#REF!="Weekly"),(B53*52),IF(('Your Budget'!#REF!="Fortnightly"),(B53*26),IF(('Your Budget'!#REF!="Monthly"),(B53*12),IF(('Your Budget'!#REF!="Quarterly"),(B53*4),IF(('Your Budget'!#REF!="Annually"),(B53*1),"")))))</f>
        <v>#ERROR!</v>
      </c>
      <c r="I53" s="42"/>
    </row>
    <row r="54" ht="15.75" customHeight="1">
      <c r="A54" s="51" t="s">
        <v>127</v>
      </c>
      <c r="B54" s="40" t="str">
        <f>'Your Budget'!#REF!</f>
        <v>#ERROR!</v>
      </c>
      <c r="C54" s="41" t="s">
        <v>5</v>
      </c>
      <c r="D54" s="41" t="str">
        <f t="shared" si="18"/>
        <v>#ERROR!</v>
      </c>
      <c r="E54" s="41" t="str">
        <f t="shared" si="19"/>
        <v>#ERROR!</v>
      </c>
      <c r="F54" s="41" t="str">
        <f t="shared" si="20"/>
        <v>#ERROR!</v>
      </c>
      <c r="G54" s="41" t="str">
        <f t="shared" si="21"/>
        <v>#ERROR!</v>
      </c>
      <c r="H54" s="40" t="str">
        <f>IF(('Your Budget'!#REF!="Weekly"),(B54*52),IF(('Your Budget'!#REF!="Fortnightly"),(B54*26),IF(('Your Budget'!#REF!="Monthly"),(B54*12),IF(('Your Budget'!#REF!="Quarterly"),(B54*4),IF(('Your Budget'!#REF!="Annually"),(B54*1),"")))))</f>
        <v>#ERROR!</v>
      </c>
      <c r="I54" s="42"/>
    </row>
    <row r="55" ht="15.75" customHeight="1">
      <c r="A55" s="51" t="s">
        <v>65</v>
      </c>
      <c r="B55" s="40" t="str">
        <f>'Your Budget'!#REF!</f>
        <v>#ERROR!</v>
      </c>
      <c r="C55" s="41" t="s">
        <v>34</v>
      </c>
      <c r="D55" s="41" t="str">
        <f t="shared" si="18"/>
        <v>#ERROR!</v>
      </c>
      <c r="E55" s="41" t="str">
        <f t="shared" si="19"/>
        <v>#ERROR!</v>
      </c>
      <c r="F55" s="41" t="str">
        <f t="shared" si="20"/>
        <v>#ERROR!</v>
      </c>
      <c r="G55" s="41" t="str">
        <f t="shared" si="21"/>
        <v>#ERROR!</v>
      </c>
      <c r="H55" s="40" t="str">
        <f>IF(('Your Budget'!#REF!="Weekly"),(B55*52),IF(('Your Budget'!#REF!="Fortnightly"),(B55*26),IF(('Your Budget'!#REF!="Monthly"),(B55*12),IF(('Your Budget'!#REF!="Quarterly"),(B55*4),IF(('Your Budget'!#REF!="Annually"),(B55*1),"")))))</f>
        <v>#ERROR!</v>
      </c>
      <c r="I55" s="42"/>
    </row>
    <row r="56" ht="15.75" customHeight="1">
      <c r="A56" s="51" t="s">
        <v>128</v>
      </c>
      <c r="B56" s="40" t="str">
        <f>'Your Budget'!#REF!</f>
        <v>#ERROR!</v>
      </c>
      <c r="C56" s="41" t="s">
        <v>34</v>
      </c>
      <c r="D56" s="41" t="str">
        <f t="shared" si="18"/>
        <v>#ERROR!</v>
      </c>
      <c r="E56" s="41" t="str">
        <f t="shared" si="19"/>
        <v>#ERROR!</v>
      </c>
      <c r="F56" s="41" t="str">
        <f t="shared" si="20"/>
        <v>#ERROR!</v>
      </c>
      <c r="G56" s="41" t="str">
        <f t="shared" si="21"/>
        <v>#ERROR!</v>
      </c>
      <c r="H56" s="40" t="str">
        <f>IF(('Your Budget'!#REF!="Weekly"),(B56*52),IF(('Your Budget'!#REF!="Fortnightly"),(B56*26),IF(('Your Budget'!#REF!="Monthly"),(B56*12),IF(('Your Budget'!#REF!="Quarterly"),(B56*4),IF(('Your Budget'!#REF!="Annually"),(B56*1),"")))))</f>
        <v>#ERROR!</v>
      </c>
      <c r="I56" s="42"/>
    </row>
    <row r="57" ht="15.75" customHeight="1">
      <c r="A57" s="51" t="s">
        <v>129</v>
      </c>
      <c r="B57" s="40" t="str">
        <f>'Your Budget'!#REF!</f>
        <v>#ERROR!</v>
      </c>
      <c r="C57" s="41" t="s">
        <v>34</v>
      </c>
      <c r="D57" s="41">
        <f t="shared" si="18"/>
        <v>0</v>
      </c>
      <c r="E57" s="41">
        <f t="shared" si="19"/>
        <v>0</v>
      </c>
      <c r="F57" s="41">
        <f t="shared" si="20"/>
        <v>0</v>
      </c>
      <c r="G57" s="41">
        <f t="shared" si="21"/>
        <v>0</v>
      </c>
      <c r="H57" s="40" t="str">
        <f>IF(('Your Budget'!C62="Weekly"),(B57*52),IF(('Your Budget'!C62="Fortnightly"),(B57*26),IF(('Your Budget'!C62="Monthly"),(B57*12),IF(('Your Budget'!C62="Quarterly"),(B57*4),IF(('Your Budget'!C62="Annually"),(B57*1),"")))))</f>
        <v/>
      </c>
      <c r="I57" s="42"/>
    </row>
    <row r="58" ht="15.75" customHeight="1">
      <c r="A58" s="51" t="s">
        <v>130</v>
      </c>
      <c r="B58" s="40" t="str">
        <f>'Your Budget'!#REF!</f>
        <v>#ERROR!</v>
      </c>
      <c r="C58" s="41" t="s">
        <v>34</v>
      </c>
      <c r="D58" s="41" t="str">
        <f t="shared" si="18"/>
        <v>#ERROR!</v>
      </c>
      <c r="E58" s="41" t="str">
        <f t="shared" si="19"/>
        <v>#ERROR!</v>
      </c>
      <c r="F58" s="41" t="str">
        <f t="shared" si="20"/>
        <v>#ERROR!</v>
      </c>
      <c r="G58" s="41" t="str">
        <f t="shared" si="21"/>
        <v>#ERROR!</v>
      </c>
      <c r="H58" s="40" t="str">
        <f>IF(('Your Budget'!#REF!="Weekly"),(B58*52),IF(('Your Budget'!#REF!="Fortnightly"),(B58*26),IF(('Your Budget'!#REF!="Monthly"),(B58*12),IF(('Your Budget'!#REF!="Quarterly"),(B58*4),IF(('Your Budget'!#REF!="Annually"),(B58*1),"")))))</f>
        <v>#ERROR!</v>
      </c>
      <c r="I58" s="42"/>
    </row>
    <row r="59" ht="15.75" customHeight="1">
      <c r="A59" s="51" t="s">
        <v>131</v>
      </c>
      <c r="B59" s="40" t="str">
        <f>'Your Budget'!#REF!</f>
        <v>#ERROR!</v>
      </c>
      <c r="C59" s="41" t="s">
        <v>34</v>
      </c>
      <c r="D59" s="41" t="str">
        <f t="shared" si="18"/>
        <v>#ERROR!</v>
      </c>
      <c r="E59" s="41" t="str">
        <f t="shared" si="19"/>
        <v>#ERROR!</v>
      </c>
      <c r="F59" s="41" t="str">
        <f t="shared" si="20"/>
        <v>#ERROR!</v>
      </c>
      <c r="G59" s="41" t="str">
        <f t="shared" si="21"/>
        <v>#ERROR!</v>
      </c>
      <c r="H59" s="40" t="str">
        <f>IF(('Your Budget'!#REF!="Weekly"),(B59*52),IF(('Your Budget'!#REF!="Fortnightly"),(B59*26),IF(('Your Budget'!#REF!="Monthly"),(B59*12),IF(('Your Budget'!#REF!="Quarterly"),(B59*4),IF(('Your Budget'!#REF!="Annually"),(B59*1),"")))))</f>
        <v>#ERROR!</v>
      </c>
      <c r="I59" s="42"/>
    </row>
    <row r="60" ht="15.75" customHeight="1">
      <c r="A60" s="51" t="s">
        <v>132</v>
      </c>
      <c r="B60" s="40" t="str">
        <f>'Your Budget'!#REF!</f>
        <v>#ERROR!</v>
      </c>
      <c r="C60" s="41" t="s">
        <v>3</v>
      </c>
      <c r="D60" s="41" t="str">
        <f t="shared" si="18"/>
        <v>#ERROR!</v>
      </c>
      <c r="E60" s="41" t="str">
        <f t="shared" si="19"/>
        <v>#ERROR!</v>
      </c>
      <c r="F60" s="41" t="str">
        <f t="shared" si="20"/>
        <v>#ERROR!</v>
      </c>
      <c r="G60" s="41" t="str">
        <f t="shared" si="21"/>
        <v>#ERROR!</v>
      </c>
      <c r="H60" s="40" t="str">
        <f>IF(('Your Budget'!#REF!="Weekly"),(B60*52),IF(('Your Budget'!#REF!="Fortnightly"),(B60*26),IF(('Your Budget'!#REF!="Monthly"),(B60*12),IF(('Your Budget'!#REF!="Quarterly"),(B60*4),IF(('Your Budget'!#REF!="Annually"),(B60*1),"")))))</f>
        <v>#ERROR!</v>
      </c>
      <c r="I60" s="42"/>
    </row>
    <row r="61" ht="15.75" customHeight="1">
      <c r="A61" s="53" t="s">
        <v>133</v>
      </c>
      <c r="B61" s="44"/>
      <c r="C61" s="44"/>
      <c r="D61" s="49" t="str">
        <f t="shared" ref="D61:H61" si="22">SUM(D32:D60)</f>
        <v>#ERROR!</v>
      </c>
      <c r="E61" s="49" t="str">
        <f t="shared" si="22"/>
        <v>#ERROR!</v>
      </c>
      <c r="F61" s="49" t="str">
        <f t="shared" si="22"/>
        <v>#ERROR!</v>
      </c>
      <c r="G61" s="49" t="str">
        <f t="shared" si="22"/>
        <v>#ERROR!</v>
      </c>
      <c r="H61" s="49" t="str">
        <f t="shared" si="22"/>
        <v>#ERROR!</v>
      </c>
      <c r="I61" s="42"/>
    </row>
    <row r="62" ht="15.75" customHeight="1">
      <c r="A62" s="37" t="s">
        <v>134</v>
      </c>
      <c r="B62" s="33"/>
      <c r="C62" s="33"/>
      <c r="D62" s="33"/>
      <c r="E62" s="33"/>
      <c r="F62" s="33"/>
      <c r="G62" s="33"/>
      <c r="H62" s="33"/>
      <c r="I62" s="38"/>
    </row>
    <row r="63" ht="15.75" customHeight="1">
      <c r="A63" s="43" t="s">
        <v>70</v>
      </c>
      <c r="B63" s="40" t="str">
        <f>'Your Budget'!#REF!</f>
        <v>#ERROR!</v>
      </c>
      <c r="C63" s="41" t="s">
        <v>5</v>
      </c>
      <c r="D63" s="41" t="str">
        <f>H63/52</f>
        <v>#ERROR!</v>
      </c>
      <c r="E63" s="41" t="str">
        <f>H63/26</f>
        <v>#ERROR!</v>
      </c>
      <c r="F63" s="41" t="str">
        <f>H63/12</f>
        <v>#ERROR!</v>
      </c>
      <c r="G63" s="41" t="str">
        <f>H63/4</f>
        <v>#ERROR!</v>
      </c>
      <c r="H63" s="40" t="str">
        <f>IF(('Your Budget'!#REF!="Weekly"),(B63*52),IF(('Your Budget'!#REF!="Fortnightly"),(B63*26),IF(('Your Budget'!#REF!="Monthly"),(B63*12),IF(('Your Budget'!#REF!="Quarterly"),(B63*4),IF(('Your Budget'!#REF!="Annually"),(B63*1),"")))))</f>
        <v>#ERROR!</v>
      </c>
      <c r="I63" s="42"/>
    </row>
    <row r="64" ht="15.75" customHeight="1">
      <c r="A64" s="43" t="s">
        <v>135</v>
      </c>
      <c r="B64" s="44"/>
      <c r="C64" s="44"/>
      <c r="D64" s="44"/>
      <c r="E64" s="44"/>
      <c r="F64" s="44"/>
      <c r="G64" s="44"/>
      <c r="H64" s="40" t="str">
        <f>IF(('Your Budget'!#REF!="Weekly"),(B64*52),IF(('Your Budget'!#REF!="Fortnightly"),(B64*26),IF(('Your Budget'!#REF!="Monthly"),(B64*12),IF(('Your Budget'!#REF!="Quarterly"),(B64*4),IF(('Your Budget'!#REF!="Annually"),(B64*1),"")))))</f>
        <v>#ERROR!</v>
      </c>
      <c r="I64" s="42"/>
    </row>
    <row r="65" ht="15.75" customHeight="1">
      <c r="A65" s="43" t="s">
        <v>74</v>
      </c>
      <c r="B65" s="40" t="str">
        <f>'Your Budget'!#REF!</f>
        <v>#ERROR!</v>
      </c>
      <c r="C65" s="41" t="s">
        <v>5</v>
      </c>
      <c r="D65" s="41" t="str">
        <f t="shared" ref="D65:D70" si="23">H65/52</f>
        <v>#ERROR!</v>
      </c>
      <c r="E65" s="41" t="str">
        <f t="shared" ref="E65:E70" si="24">H65/26</f>
        <v>#ERROR!</v>
      </c>
      <c r="F65" s="41" t="str">
        <f t="shared" ref="F65:F70" si="25">H65/12</f>
        <v>#ERROR!</v>
      </c>
      <c r="G65" s="41" t="str">
        <f t="shared" ref="G65:G70" si="26">H65/4</f>
        <v>#ERROR!</v>
      </c>
      <c r="H65" s="40" t="str">
        <f>IF(('Your Budget'!#REF!="Weekly"),(B65*52),IF(('Your Budget'!#REF!="Fortnightly"),(B65*26),IF(('Your Budget'!#REF!="Monthly"),(B65*12),IF(('Your Budget'!#REF!="Quarterly"),(B65*4),IF(('Your Budget'!#REF!="Annually"),(B65*1),"")))))</f>
        <v>#ERROR!</v>
      </c>
      <c r="I65" s="42"/>
    </row>
    <row r="66" ht="15.75" customHeight="1">
      <c r="A66" s="43" t="s">
        <v>136</v>
      </c>
      <c r="B66" s="40" t="str">
        <f>'Your Budget'!#REF!</f>
        <v>#ERROR!</v>
      </c>
      <c r="C66" s="41" t="s">
        <v>5</v>
      </c>
      <c r="D66" s="41" t="str">
        <f t="shared" si="23"/>
        <v>#ERROR!</v>
      </c>
      <c r="E66" s="41" t="str">
        <f t="shared" si="24"/>
        <v>#ERROR!</v>
      </c>
      <c r="F66" s="41" t="str">
        <f t="shared" si="25"/>
        <v>#ERROR!</v>
      </c>
      <c r="G66" s="41" t="str">
        <f t="shared" si="26"/>
        <v>#ERROR!</v>
      </c>
      <c r="H66" s="40" t="str">
        <f>IF(('Your Budget'!#REF!="Weekly"),(B66*52),IF(('Your Budget'!#REF!="Fortnightly"),(B66*26),IF(('Your Budget'!#REF!="Monthly"),(B66*12),IF(('Your Budget'!#REF!="Quarterly"),(B66*4),IF(('Your Budget'!#REF!="Annually"),(B66*1),"")))))</f>
        <v>#ERROR!</v>
      </c>
      <c r="I66" s="42"/>
    </row>
    <row r="67" ht="15.75" customHeight="1">
      <c r="A67" s="43" t="s">
        <v>71</v>
      </c>
      <c r="B67" s="40" t="str">
        <f>'Your Budget'!#REF!</f>
        <v>#ERROR!</v>
      </c>
      <c r="C67" s="41" t="s">
        <v>5</v>
      </c>
      <c r="D67" s="41">
        <f t="shared" si="23"/>
        <v>0</v>
      </c>
      <c r="E67" s="41">
        <f t="shared" si="24"/>
        <v>0</v>
      </c>
      <c r="F67" s="41">
        <f t="shared" si="25"/>
        <v>0</v>
      </c>
      <c r="G67" s="41">
        <f t="shared" si="26"/>
        <v>0</v>
      </c>
      <c r="H67" s="40" t="str">
        <f>IF(('Your Budget'!C77="Weekly"),(B67*52),IF(('Your Budget'!C77="Fortnightly"),(B67*26),IF(('Your Budget'!C77="Monthly"),(B67*12),IF(('Your Budget'!C77="Quarterly"),(B67*4),IF(('Your Budget'!C77="Annually"),(B67*1),"")))))</f>
        <v/>
      </c>
      <c r="I67" s="42"/>
    </row>
    <row r="68" ht="15.75" customHeight="1">
      <c r="A68" s="43" t="s">
        <v>137</v>
      </c>
      <c r="B68" s="40" t="str">
        <f>'Your Budget'!#REF!</f>
        <v>#ERROR!</v>
      </c>
      <c r="C68" s="41" t="s">
        <v>5</v>
      </c>
      <c r="D68" s="41">
        <f t="shared" si="23"/>
        <v>0</v>
      </c>
      <c r="E68" s="41">
        <f t="shared" si="24"/>
        <v>0</v>
      </c>
      <c r="F68" s="41">
        <f t="shared" si="25"/>
        <v>0</v>
      </c>
      <c r="G68" s="41">
        <f t="shared" si="26"/>
        <v>0</v>
      </c>
      <c r="H68" s="40" t="str">
        <f>IF(('Your Budget'!C78="Weekly"),(B68*52),IF(('Your Budget'!C78="Fortnightly"),(B68*26),IF(('Your Budget'!C78="Monthly"),(B68*12),IF(('Your Budget'!C78="Quarterly"),(B68*4),IF(('Your Budget'!C78="Annually"),(B68*1),"")))))</f>
        <v/>
      </c>
      <c r="I68" s="42"/>
    </row>
    <row r="69" ht="15.75" customHeight="1">
      <c r="A69" s="43" t="s">
        <v>138</v>
      </c>
      <c r="B69" s="40" t="str">
        <f>'Your Budget'!#REF!</f>
        <v>#ERROR!</v>
      </c>
      <c r="C69" s="41" t="s">
        <v>5</v>
      </c>
      <c r="D69" s="41">
        <f t="shared" si="23"/>
        <v>0</v>
      </c>
      <c r="E69" s="41">
        <f t="shared" si="24"/>
        <v>0</v>
      </c>
      <c r="F69" s="41">
        <f t="shared" si="25"/>
        <v>0</v>
      </c>
      <c r="G69" s="41">
        <f t="shared" si="26"/>
        <v>0</v>
      </c>
      <c r="H69" s="40" t="str">
        <f>IF(('Your Budget'!C79="Weekly"),(B69*52),IF(('Your Budget'!C79="Fortnightly"),(B69*26),IF(('Your Budget'!C79="Monthly"),(B69*12),IF(('Your Budget'!C79="Quarterly"),(B69*4),IF(('Your Budget'!C79="Annually"),(B69*1),"")))))</f>
        <v/>
      </c>
      <c r="I69" s="42"/>
    </row>
    <row r="70" ht="15.75" customHeight="1">
      <c r="A70" s="43" t="s">
        <v>139</v>
      </c>
      <c r="B70" s="40" t="str">
        <f>'Your Budget'!#REF!</f>
        <v>#ERROR!</v>
      </c>
      <c r="C70" s="41" t="s">
        <v>5</v>
      </c>
      <c r="D70" s="41">
        <f t="shared" si="23"/>
        <v>0</v>
      </c>
      <c r="E70" s="41">
        <f t="shared" si="24"/>
        <v>0</v>
      </c>
      <c r="F70" s="41">
        <f t="shared" si="25"/>
        <v>0</v>
      </c>
      <c r="G70" s="41">
        <f t="shared" si="26"/>
        <v>0</v>
      </c>
      <c r="H70" s="40" t="str">
        <f>IF(('Your Budget'!C80="Weekly"),(B70*52),IF(('Your Budget'!C80="Fortnightly"),(B70*26),IF(('Your Budget'!C80="Monthly"),(B70*12),IF(('Your Budget'!C80="Quarterly"),(B70*4),IF(('Your Budget'!C80="Annually"),(B70*1),"")))))</f>
        <v/>
      </c>
      <c r="I70" s="42"/>
    </row>
    <row r="71" ht="15.75" customHeight="1">
      <c r="A71" s="43" t="s">
        <v>140</v>
      </c>
      <c r="B71" s="44"/>
      <c r="C71" s="44"/>
      <c r="D71" s="44"/>
      <c r="E71" s="44"/>
      <c r="F71" s="44"/>
      <c r="G71" s="44"/>
      <c r="H71" s="40" t="str">
        <f>IF(('Your Budget'!C81="Weekly"),(B71*52),IF(('Your Budget'!C81="Fortnightly"),(B71*26),IF(('Your Budget'!C81="Monthly"),(B71*12),IF(('Your Budget'!C81="Quarterly"),(B71*4),IF(('Your Budget'!C81="Annually"),(B71*1),"")))))</f>
        <v/>
      </c>
      <c r="I71" s="42"/>
    </row>
    <row r="72" ht="15.75" customHeight="1">
      <c r="A72" s="43" t="s">
        <v>141</v>
      </c>
      <c r="B72" s="44"/>
      <c r="C72" s="44"/>
      <c r="D72" s="44"/>
      <c r="E72" s="44"/>
      <c r="F72" s="44"/>
      <c r="G72" s="44"/>
      <c r="H72" s="40" t="str">
        <f>IF(('Your Budget'!C82="Weekly"),(B72*52),IF(('Your Budget'!C82="Fortnightly"),(B72*26),IF(('Your Budget'!C82="Monthly"),(B72*12),IF(('Your Budget'!C82="Quarterly"),(B72*4),IF(('Your Budget'!C82="Annually"),(B72*1),"")))))</f>
        <v/>
      </c>
      <c r="I72" s="42"/>
    </row>
    <row r="73" ht="15.75" customHeight="1">
      <c r="A73" s="43" t="s">
        <v>141</v>
      </c>
      <c r="B73" s="44"/>
      <c r="C73" s="44"/>
      <c r="D73" s="44"/>
      <c r="E73" s="44"/>
      <c r="F73" s="44"/>
      <c r="G73" s="44"/>
      <c r="H73" s="40" t="str">
        <f>IF(('Your Budget'!C83="Weekly"),(B73*52),IF(('Your Budget'!C83="Fortnightly"),(B73*26),IF(('Your Budget'!C83="Monthly"),(B73*12),IF(('Your Budget'!C83="Quarterly"),(B73*4),IF(('Your Budget'!C83="Annually"),(B73*1),"")))))</f>
        <v/>
      </c>
      <c r="I73" s="42"/>
    </row>
    <row r="74" ht="15.75" customHeight="1">
      <c r="A74" s="43" t="s">
        <v>141</v>
      </c>
      <c r="B74" s="44"/>
      <c r="C74" s="44"/>
      <c r="D74" s="44"/>
      <c r="E74" s="44"/>
      <c r="F74" s="44"/>
      <c r="G74" s="44"/>
      <c r="H74" s="40" t="str">
        <f>IF(('Your Budget'!C84="Weekly"),(B74*52),IF(('Your Budget'!C84="Fortnightly"),(B74*26),IF(('Your Budget'!C84="Monthly"),(B74*12),IF(('Your Budget'!C84="Quarterly"),(B74*4),IF(('Your Budget'!C84="Annually"),(B74*1),"")))))</f>
        <v/>
      </c>
      <c r="I74" s="42"/>
    </row>
    <row r="75" ht="15.75" customHeight="1">
      <c r="A75" s="43" t="s">
        <v>141</v>
      </c>
      <c r="B75" s="44"/>
      <c r="C75" s="44"/>
      <c r="D75" s="44"/>
      <c r="E75" s="44"/>
      <c r="F75" s="44"/>
      <c r="G75" s="44"/>
      <c r="H75" s="40" t="str">
        <f>IF(('Your Budget'!C85="Weekly"),(B75*52),IF(('Your Budget'!C85="Fortnightly"),(B75*26),IF(('Your Budget'!C85="Monthly"),(B75*12),IF(('Your Budget'!C85="Quarterly"),(B75*4),IF(('Your Budget'!C85="Annually"),(B75*1),"")))))</f>
        <v/>
      </c>
      <c r="I75" s="42"/>
    </row>
    <row r="76" ht="15.75" customHeight="1">
      <c r="A76" s="43" t="s">
        <v>142</v>
      </c>
      <c r="B76" s="44"/>
      <c r="C76" s="44"/>
      <c r="D76" s="44"/>
      <c r="E76" s="44"/>
      <c r="F76" s="44"/>
      <c r="G76" s="44"/>
      <c r="H76" s="40" t="str">
        <f>IF(('Your Budget'!C86="Weekly"),(B76*52),IF(('Your Budget'!C86="Fortnightly"),(B76*26),IF(('Your Budget'!C86="Monthly"),(B76*12),IF(('Your Budget'!C86="Quarterly"),(B76*4),IF(('Your Budget'!C86="Annually"),(B76*1),"")))))</f>
        <v/>
      </c>
      <c r="I76" s="42"/>
    </row>
    <row r="77" ht="15.75" customHeight="1">
      <c r="A77" s="43" t="s">
        <v>143</v>
      </c>
      <c r="B77" s="44"/>
      <c r="C77" s="44"/>
      <c r="D77" s="44"/>
      <c r="E77" s="44"/>
      <c r="F77" s="44"/>
      <c r="G77" s="44"/>
      <c r="H77" s="40" t="str">
        <f>IF(('Your Budget'!C87="Weekly"),(B77*52),IF(('Your Budget'!C87="Fortnightly"),(B77*26),IF(('Your Budget'!C87="Monthly"),(B77*12),IF(('Your Budget'!C87="Quarterly"),(B77*4),IF(('Your Budget'!C87="Annually"),(B77*1),"")))))</f>
        <v/>
      </c>
      <c r="I77" s="42"/>
    </row>
    <row r="78" ht="15.75" customHeight="1">
      <c r="A78" s="43" t="s">
        <v>144</v>
      </c>
      <c r="B78" s="44"/>
      <c r="C78" s="44"/>
      <c r="D78" s="44"/>
      <c r="E78" s="44"/>
      <c r="F78" s="44"/>
      <c r="G78" s="44"/>
      <c r="H78" s="40" t="str">
        <f>IF(('Your Budget'!C88="Weekly"),(B78*52),IF(('Your Budget'!C88="Fortnightly"),(B78*26),IF(('Your Budget'!C88="Monthly"),(B78*12),IF(('Your Budget'!C88="Quarterly"),(B78*4),IF(('Your Budget'!C88="Annually"),(B78*1),"")))))</f>
        <v/>
      </c>
      <c r="I78" s="42"/>
    </row>
    <row r="79" ht="15.75" customHeight="1">
      <c r="A79" s="53" t="s">
        <v>145</v>
      </c>
      <c r="B79" s="44"/>
      <c r="C79" s="44"/>
      <c r="D79" s="49" t="str">
        <f t="shared" ref="D79:H79" si="27">SUM(D63:D70)</f>
        <v>#ERROR!</v>
      </c>
      <c r="E79" s="49" t="str">
        <f t="shared" si="27"/>
        <v>#ERROR!</v>
      </c>
      <c r="F79" s="49" t="str">
        <f t="shared" si="27"/>
        <v>#ERROR!</v>
      </c>
      <c r="G79" s="49" t="str">
        <f t="shared" si="27"/>
        <v>#ERROR!</v>
      </c>
      <c r="H79" s="49" t="str">
        <f t="shared" si="27"/>
        <v>#ERROR!</v>
      </c>
      <c r="I79" s="42"/>
    </row>
    <row r="80" ht="15.75" customHeight="1">
      <c r="A80" s="54" t="s">
        <v>100</v>
      </c>
      <c r="B80" s="55"/>
      <c r="C80" s="55"/>
      <c r="D80" s="56" t="str">
        <f t="shared" ref="D80:H80" si="28">D16</f>
        <v>#REF!</v>
      </c>
      <c r="E80" s="56" t="str">
        <f t="shared" si="28"/>
        <v>#REF!</v>
      </c>
      <c r="F80" s="56" t="str">
        <f t="shared" si="28"/>
        <v>#REF!</v>
      </c>
      <c r="G80" s="56" t="str">
        <f t="shared" si="28"/>
        <v>#REF!</v>
      </c>
      <c r="H80" s="56" t="str">
        <f t="shared" si="28"/>
        <v>#REF!</v>
      </c>
      <c r="I80" s="55"/>
    </row>
    <row r="81" ht="15.75" customHeight="1">
      <c r="A81" s="54" t="s">
        <v>146</v>
      </c>
      <c r="B81" s="55"/>
      <c r="C81" s="55"/>
      <c r="D81" s="56" t="str">
        <f t="shared" ref="D81:H81" si="29">0-((D30+D61)+D79)</f>
        <v>#REF!</v>
      </c>
      <c r="E81" s="56" t="str">
        <f t="shared" si="29"/>
        <v>#REF!</v>
      </c>
      <c r="F81" s="56" t="str">
        <f t="shared" si="29"/>
        <v>#REF!</v>
      </c>
      <c r="G81" s="56" t="str">
        <f t="shared" si="29"/>
        <v>#REF!</v>
      </c>
      <c r="H81" s="56" t="str">
        <f t="shared" si="29"/>
        <v>#REF!</v>
      </c>
      <c r="I81" s="55"/>
    </row>
    <row r="82" ht="15.75" customHeight="1">
      <c r="A82" s="57" t="s">
        <v>147</v>
      </c>
      <c r="B82" s="58"/>
      <c r="C82" s="58"/>
      <c r="D82" s="59" t="str">
        <f t="shared" ref="D82:H82" si="30">D80+D81</f>
        <v>#REF!</v>
      </c>
      <c r="E82" s="59" t="str">
        <f t="shared" si="30"/>
        <v>#REF!</v>
      </c>
      <c r="F82" s="59" t="str">
        <f t="shared" si="30"/>
        <v>#REF!</v>
      </c>
      <c r="G82" s="59" t="str">
        <f t="shared" si="30"/>
        <v>#REF!</v>
      </c>
      <c r="H82" s="59" t="str">
        <f t="shared" si="30"/>
        <v>#REF!</v>
      </c>
      <c r="I82" s="58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I1"/>
    <mergeCell ref="A3:I3"/>
    <mergeCell ref="A16:C16"/>
    <mergeCell ref="A17:I17"/>
    <mergeCell ref="A30:C30"/>
    <mergeCell ref="A31:I31"/>
    <mergeCell ref="A62:I62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57"/>
    <col customWidth="1" min="2" max="26" width="17.29"/>
  </cols>
  <sheetData>
    <row r="1" ht="15.75" customHeight="1">
      <c r="A1" s="60"/>
      <c r="B1" s="61" t="s">
        <v>148</v>
      </c>
      <c r="C1" s="61" t="s">
        <v>148</v>
      </c>
      <c r="D1" s="61" t="s">
        <v>148</v>
      </c>
      <c r="E1" s="61" t="s">
        <v>148</v>
      </c>
      <c r="F1" s="61" t="s">
        <v>148</v>
      </c>
      <c r="G1" s="61" t="s">
        <v>148</v>
      </c>
      <c r="H1" s="61" t="s">
        <v>148</v>
      </c>
      <c r="I1" s="61" t="s">
        <v>148</v>
      </c>
      <c r="J1" s="61" t="s">
        <v>148</v>
      </c>
      <c r="K1" s="61" t="s">
        <v>148</v>
      </c>
      <c r="L1" s="61" t="s">
        <v>148</v>
      </c>
      <c r="M1" s="61" t="s">
        <v>148</v>
      </c>
      <c r="N1" s="62"/>
    </row>
    <row r="2" ht="15.75" customHeight="1">
      <c r="A2" s="63" t="s">
        <v>149</v>
      </c>
      <c r="B2" s="64">
        <v>0.0</v>
      </c>
      <c r="C2" s="64">
        <v>0.0</v>
      </c>
      <c r="D2" s="64">
        <v>0.0</v>
      </c>
      <c r="E2" s="64">
        <v>0.0</v>
      </c>
      <c r="F2" s="64">
        <v>0.0</v>
      </c>
      <c r="G2" s="64">
        <v>0.0</v>
      </c>
      <c r="H2" s="64">
        <v>0.0</v>
      </c>
      <c r="I2" s="64">
        <v>0.0</v>
      </c>
      <c r="J2" s="64">
        <v>0.0</v>
      </c>
      <c r="K2" s="64">
        <v>0.0</v>
      </c>
      <c r="L2" s="64">
        <v>0.0</v>
      </c>
      <c r="M2" s="64">
        <v>0.0</v>
      </c>
      <c r="N2" s="62"/>
    </row>
    <row r="3" ht="15.75" customHeight="1">
      <c r="A3" s="65" t="s">
        <v>150</v>
      </c>
      <c r="B3" s="64" t="str">
        <f>Working!F6+F7</f>
        <v>#ERROR!</v>
      </c>
      <c r="C3" s="64" t="str">
        <f t="shared" ref="C3:M3" si="1">B3</f>
        <v>#ERROR!</v>
      </c>
      <c r="D3" s="64" t="str">
        <f t="shared" si="1"/>
        <v>#ERROR!</v>
      </c>
      <c r="E3" s="64" t="str">
        <f t="shared" si="1"/>
        <v>#ERROR!</v>
      </c>
      <c r="F3" s="64" t="str">
        <f t="shared" si="1"/>
        <v>#ERROR!</v>
      </c>
      <c r="G3" s="64" t="str">
        <f t="shared" si="1"/>
        <v>#ERROR!</v>
      </c>
      <c r="H3" s="64" t="str">
        <f t="shared" si="1"/>
        <v>#ERROR!</v>
      </c>
      <c r="I3" s="64" t="str">
        <f t="shared" si="1"/>
        <v>#ERROR!</v>
      </c>
      <c r="J3" s="64" t="str">
        <f t="shared" si="1"/>
        <v>#ERROR!</v>
      </c>
      <c r="K3" s="64" t="str">
        <f t="shared" si="1"/>
        <v>#ERROR!</v>
      </c>
      <c r="L3" s="64" t="str">
        <f t="shared" si="1"/>
        <v>#ERROR!</v>
      </c>
      <c r="M3" s="64" t="str">
        <f t="shared" si="1"/>
        <v>#ERROR!</v>
      </c>
      <c r="N3" s="62"/>
    </row>
    <row r="4" ht="15.75" customHeight="1">
      <c r="A4" s="63" t="s">
        <v>151</v>
      </c>
      <c r="B4" s="64">
        <v>0.0</v>
      </c>
      <c r="C4" s="64">
        <v>0.0</v>
      </c>
      <c r="D4" s="64">
        <v>0.0</v>
      </c>
      <c r="E4" s="64">
        <v>0.0</v>
      </c>
      <c r="F4" s="64">
        <v>0.0</v>
      </c>
      <c r="G4" s="64">
        <v>0.0</v>
      </c>
      <c r="H4" s="64">
        <v>0.0</v>
      </c>
      <c r="I4" s="64">
        <v>0.0</v>
      </c>
      <c r="J4" s="64">
        <v>0.0</v>
      </c>
      <c r="K4" s="64">
        <v>0.0</v>
      </c>
      <c r="L4" s="64">
        <v>0.0</v>
      </c>
      <c r="M4" s="64">
        <v>0.0</v>
      </c>
      <c r="N4" s="62"/>
    </row>
    <row r="5" ht="15.75" customHeight="1">
      <c r="A5" s="66" t="s">
        <v>152</v>
      </c>
      <c r="B5" s="64">
        <f>Working!F4</f>
        <v>0</v>
      </c>
      <c r="C5" s="64">
        <f t="shared" ref="C5:M5" si="2">B5</f>
        <v>0</v>
      </c>
      <c r="D5" s="64">
        <f t="shared" si="2"/>
        <v>0</v>
      </c>
      <c r="E5" s="64">
        <f t="shared" si="2"/>
        <v>0</v>
      </c>
      <c r="F5" s="64">
        <f t="shared" si="2"/>
        <v>0</v>
      </c>
      <c r="G5" s="64">
        <f t="shared" si="2"/>
        <v>0</v>
      </c>
      <c r="H5" s="64">
        <f t="shared" si="2"/>
        <v>0</v>
      </c>
      <c r="I5" s="64">
        <f t="shared" si="2"/>
        <v>0</v>
      </c>
      <c r="J5" s="64">
        <f t="shared" si="2"/>
        <v>0</v>
      </c>
      <c r="K5" s="64">
        <f t="shared" si="2"/>
        <v>0</v>
      </c>
      <c r="L5" s="64">
        <f t="shared" si="2"/>
        <v>0</v>
      </c>
      <c r="M5" s="64">
        <f t="shared" si="2"/>
        <v>0</v>
      </c>
      <c r="N5" s="62"/>
    </row>
    <row r="6" ht="15.75" customHeight="1">
      <c r="A6" s="66" t="s">
        <v>153</v>
      </c>
      <c r="B6" s="64" t="str">
        <f>Working!F5</f>
        <v>#REF!</v>
      </c>
      <c r="C6" s="64" t="str">
        <f t="shared" ref="C6:M6" si="3">B6</f>
        <v>#REF!</v>
      </c>
      <c r="D6" s="64" t="str">
        <f t="shared" si="3"/>
        <v>#REF!</v>
      </c>
      <c r="E6" s="64" t="str">
        <f t="shared" si="3"/>
        <v>#REF!</v>
      </c>
      <c r="F6" s="64" t="str">
        <f t="shared" si="3"/>
        <v>#REF!</v>
      </c>
      <c r="G6" s="64" t="str">
        <f t="shared" si="3"/>
        <v>#REF!</v>
      </c>
      <c r="H6" s="64" t="str">
        <f t="shared" si="3"/>
        <v>#REF!</v>
      </c>
      <c r="I6" s="64" t="str">
        <f t="shared" si="3"/>
        <v>#REF!</v>
      </c>
      <c r="J6" s="64" t="str">
        <f t="shared" si="3"/>
        <v>#REF!</v>
      </c>
      <c r="K6" s="64" t="str">
        <f t="shared" si="3"/>
        <v>#REF!</v>
      </c>
      <c r="L6" s="64" t="str">
        <f t="shared" si="3"/>
        <v>#REF!</v>
      </c>
      <c r="M6" s="64" t="str">
        <f t="shared" si="3"/>
        <v>#REF!</v>
      </c>
      <c r="N6" s="62"/>
    </row>
    <row r="7" ht="15.75" customHeight="1">
      <c r="A7" s="63" t="s">
        <v>154</v>
      </c>
      <c r="B7" s="64">
        <v>0.0</v>
      </c>
      <c r="C7" s="64">
        <v>0.0</v>
      </c>
      <c r="D7" s="64">
        <v>0.0</v>
      </c>
      <c r="E7" s="64">
        <v>0.0</v>
      </c>
      <c r="F7" s="64">
        <v>0.0</v>
      </c>
      <c r="G7" s="64">
        <v>0.0</v>
      </c>
      <c r="H7" s="64">
        <v>0.0</v>
      </c>
      <c r="I7" s="64">
        <v>0.0</v>
      </c>
      <c r="J7" s="64">
        <v>0.0</v>
      </c>
      <c r="K7" s="64">
        <v>0.0</v>
      </c>
      <c r="L7" s="64">
        <v>0.0</v>
      </c>
      <c r="M7" s="64">
        <v>0.0</v>
      </c>
      <c r="N7" s="62"/>
    </row>
    <row r="8" ht="15.75" customHeight="1">
      <c r="A8" s="65" t="s">
        <v>155</v>
      </c>
      <c r="B8" s="64" t="str">
        <f>Working!F55</f>
        <v>#ERROR!</v>
      </c>
      <c r="C8" s="64" t="str">
        <f t="shared" ref="C8:M8" si="4">B8</f>
        <v>#ERROR!</v>
      </c>
      <c r="D8" s="64" t="str">
        <f t="shared" si="4"/>
        <v>#ERROR!</v>
      </c>
      <c r="E8" s="64" t="str">
        <f t="shared" si="4"/>
        <v>#ERROR!</v>
      </c>
      <c r="F8" s="64" t="str">
        <f t="shared" si="4"/>
        <v>#ERROR!</v>
      </c>
      <c r="G8" s="64" t="str">
        <f t="shared" si="4"/>
        <v>#ERROR!</v>
      </c>
      <c r="H8" s="64" t="str">
        <f t="shared" si="4"/>
        <v>#ERROR!</v>
      </c>
      <c r="I8" s="64" t="str">
        <f t="shared" si="4"/>
        <v>#ERROR!</v>
      </c>
      <c r="J8" s="64" t="str">
        <f t="shared" si="4"/>
        <v>#ERROR!</v>
      </c>
      <c r="K8" s="64" t="str">
        <f t="shared" si="4"/>
        <v>#ERROR!</v>
      </c>
      <c r="L8" s="64" t="str">
        <f t="shared" si="4"/>
        <v>#ERROR!</v>
      </c>
      <c r="M8" s="64" t="str">
        <f t="shared" si="4"/>
        <v>#ERROR!</v>
      </c>
      <c r="N8" s="62"/>
    </row>
    <row r="9" ht="15.75" customHeight="1">
      <c r="A9" s="63" t="s">
        <v>156</v>
      </c>
      <c r="B9" s="64">
        <v>0.0</v>
      </c>
      <c r="C9" s="64">
        <v>0.0</v>
      </c>
      <c r="D9" s="64">
        <v>0.0</v>
      </c>
      <c r="E9" s="64">
        <v>0.0</v>
      </c>
      <c r="F9" s="64">
        <v>0.0</v>
      </c>
      <c r="G9" s="64">
        <v>0.0</v>
      </c>
      <c r="H9" s="64">
        <v>0.0</v>
      </c>
      <c r="I9" s="64">
        <v>0.0</v>
      </c>
      <c r="J9" s="64">
        <v>0.0</v>
      </c>
      <c r="K9" s="64">
        <v>0.0</v>
      </c>
      <c r="L9" s="64">
        <v>0.0</v>
      </c>
      <c r="M9" s="64">
        <v>0.0</v>
      </c>
      <c r="N9" s="62"/>
    </row>
    <row r="10" ht="15.75" customHeight="1">
      <c r="A10" s="63" t="s">
        <v>157</v>
      </c>
      <c r="B10" s="64">
        <v>0.0</v>
      </c>
      <c r="C10" s="64">
        <v>0.0</v>
      </c>
      <c r="D10" s="64">
        <v>0.0</v>
      </c>
      <c r="E10" s="64">
        <v>0.0</v>
      </c>
      <c r="F10" s="64">
        <v>0.0</v>
      </c>
      <c r="G10" s="64">
        <v>0.0</v>
      </c>
      <c r="H10" s="64">
        <v>0.0</v>
      </c>
      <c r="I10" s="64">
        <v>0.0</v>
      </c>
      <c r="J10" s="64">
        <v>0.0</v>
      </c>
      <c r="K10" s="64">
        <v>0.0</v>
      </c>
      <c r="L10" s="64">
        <v>0.0</v>
      </c>
      <c r="M10" s="64">
        <v>0.0</v>
      </c>
      <c r="N10" s="62"/>
    </row>
    <row r="11" ht="15.75" customHeight="1">
      <c r="A11" s="63" t="s">
        <v>158</v>
      </c>
      <c r="B11" s="64">
        <v>0.0</v>
      </c>
      <c r="C11" s="64">
        <v>0.0</v>
      </c>
      <c r="D11" s="64">
        <v>0.0</v>
      </c>
      <c r="E11" s="64">
        <v>0.0</v>
      </c>
      <c r="F11" s="64">
        <v>0.0</v>
      </c>
      <c r="G11" s="64">
        <v>0.0</v>
      </c>
      <c r="H11" s="64">
        <v>0.0</v>
      </c>
      <c r="I11" s="64">
        <v>0.0</v>
      </c>
      <c r="J11" s="64">
        <v>0.0</v>
      </c>
      <c r="K11" s="64">
        <v>0.0</v>
      </c>
      <c r="L11" s="64">
        <v>0.0</v>
      </c>
      <c r="M11" s="64">
        <v>0.0</v>
      </c>
      <c r="N11" s="62"/>
    </row>
    <row r="12" ht="15.75" customHeight="1">
      <c r="A12" s="66" t="s">
        <v>159</v>
      </c>
      <c r="B12" s="64" t="str">
        <f>Working!F20</f>
        <v>#REF!</v>
      </c>
      <c r="C12" s="64" t="str">
        <f t="shared" ref="C12:M12" si="5">B12</f>
        <v>#REF!</v>
      </c>
      <c r="D12" s="64" t="str">
        <f t="shared" si="5"/>
        <v>#REF!</v>
      </c>
      <c r="E12" s="64" t="str">
        <f t="shared" si="5"/>
        <v>#REF!</v>
      </c>
      <c r="F12" s="64" t="str">
        <f t="shared" si="5"/>
        <v>#REF!</v>
      </c>
      <c r="G12" s="64" t="str">
        <f t="shared" si="5"/>
        <v>#REF!</v>
      </c>
      <c r="H12" s="64" t="str">
        <f t="shared" si="5"/>
        <v>#REF!</v>
      </c>
      <c r="I12" s="64" t="str">
        <f t="shared" si="5"/>
        <v>#REF!</v>
      </c>
      <c r="J12" s="64" t="str">
        <f t="shared" si="5"/>
        <v>#REF!</v>
      </c>
      <c r="K12" s="64" t="str">
        <f t="shared" si="5"/>
        <v>#REF!</v>
      </c>
      <c r="L12" s="64" t="str">
        <f t="shared" si="5"/>
        <v>#REF!</v>
      </c>
      <c r="M12" s="64" t="str">
        <f t="shared" si="5"/>
        <v>#REF!</v>
      </c>
      <c r="N12" s="62"/>
    </row>
    <row r="13" ht="15.75" customHeight="1">
      <c r="A13" s="63" t="s">
        <v>160</v>
      </c>
      <c r="B13" s="64">
        <v>0.0</v>
      </c>
      <c r="C13" s="64">
        <v>0.0</v>
      </c>
      <c r="D13" s="64">
        <v>0.0</v>
      </c>
      <c r="E13" s="64">
        <v>0.0</v>
      </c>
      <c r="F13" s="64">
        <v>0.0</v>
      </c>
      <c r="G13" s="64">
        <v>0.0</v>
      </c>
      <c r="H13" s="64">
        <v>0.0</v>
      </c>
      <c r="I13" s="64">
        <v>0.0</v>
      </c>
      <c r="J13" s="64">
        <v>0.0</v>
      </c>
      <c r="K13" s="64">
        <v>0.0</v>
      </c>
      <c r="L13" s="64">
        <v>0.0</v>
      </c>
      <c r="M13" s="64">
        <v>0.0</v>
      </c>
      <c r="N13" s="62"/>
    </row>
    <row r="14" ht="15.75" customHeight="1">
      <c r="A14" s="66" t="s">
        <v>161</v>
      </c>
      <c r="B14" s="64">
        <f>Working!F35</f>
        <v>0</v>
      </c>
      <c r="C14" s="64">
        <f t="shared" ref="C14:M14" si="6">B14</f>
        <v>0</v>
      </c>
      <c r="D14" s="64">
        <f t="shared" si="6"/>
        <v>0</v>
      </c>
      <c r="E14" s="64">
        <f t="shared" si="6"/>
        <v>0</v>
      </c>
      <c r="F14" s="64">
        <f t="shared" si="6"/>
        <v>0</v>
      </c>
      <c r="G14" s="64">
        <f t="shared" si="6"/>
        <v>0</v>
      </c>
      <c r="H14" s="64">
        <f t="shared" si="6"/>
        <v>0</v>
      </c>
      <c r="I14" s="64">
        <f t="shared" si="6"/>
        <v>0</v>
      </c>
      <c r="J14" s="64">
        <f t="shared" si="6"/>
        <v>0</v>
      </c>
      <c r="K14" s="64">
        <f t="shared" si="6"/>
        <v>0</v>
      </c>
      <c r="L14" s="64">
        <f t="shared" si="6"/>
        <v>0</v>
      </c>
      <c r="M14" s="64">
        <f t="shared" si="6"/>
        <v>0</v>
      </c>
      <c r="N14" s="62"/>
    </row>
    <row r="15" ht="15.75" customHeight="1">
      <c r="A15" s="66" t="s">
        <v>162</v>
      </c>
      <c r="B15" s="64">
        <f>Working!F22</f>
        <v>0</v>
      </c>
      <c r="C15" s="64">
        <f t="shared" ref="C15:M15" si="7">B15</f>
        <v>0</v>
      </c>
      <c r="D15" s="64">
        <f t="shared" si="7"/>
        <v>0</v>
      </c>
      <c r="E15" s="64">
        <f t="shared" si="7"/>
        <v>0</v>
      </c>
      <c r="F15" s="64">
        <f t="shared" si="7"/>
        <v>0</v>
      </c>
      <c r="G15" s="64">
        <f t="shared" si="7"/>
        <v>0</v>
      </c>
      <c r="H15" s="64">
        <f t="shared" si="7"/>
        <v>0</v>
      </c>
      <c r="I15" s="64">
        <f t="shared" si="7"/>
        <v>0</v>
      </c>
      <c r="J15" s="64">
        <f t="shared" si="7"/>
        <v>0</v>
      </c>
      <c r="K15" s="64">
        <f t="shared" si="7"/>
        <v>0</v>
      </c>
      <c r="L15" s="64">
        <f t="shared" si="7"/>
        <v>0</v>
      </c>
      <c r="M15" s="64">
        <f t="shared" si="7"/>
        <v>0</v>
      </c>
      <c r="N15" s="62"/>
    </row>
    <row r="16" ht="15.75" customHeight="1">
      <c r="A16" s="66" t="s">
        <v>163</v>
      </c>
      <c r="B16" s="64" t="str">
        <f>Working!F46</f>
        <v>#ERROR!</v>
      </c>
      <c r="C16" s="64" t="str">
        <f t="shared" ref="C16:M16" si="8">B16</f>
        <v>#ERROR!</v>
      </c>
      <c r="D16" s="64" t="str">
        <f t="shared" si="8"/>
        <v>#ERROR!</v>
      </c>
      <c r="E16" s="64" t="str">
        <f t="shared" si="8"/>
        <v>#ERROR!</v>
      </c>
      <c r="F16" s="64" t="str">
        <f t="shared" si="8"/>
        <v>#ERROR!</v>
      </c>
      <c r="G16" s="64" t="str">
        <f t="shared" si="8"/>
        <v>#ERROR!</v>
      </c>
      <c r="H16" s="64" t="str">
        <f t="shared" si="8"/>
        <v>#ERROR!</v>
      </c>
      <c r="I16" s="64" t="str">
        <f t="shared" si="8"/>
        <v>#ERROR!</v>
      </c>
      <c r="J16" s="64" t="str">
        <f t="shared" si="8"/>
        <v>#ERROR!</v>
      </c>
      <c r="K16" s="64" t="str">
        <f t="shared" si="8"/>
        <v>#ERROR!</v>
      </c>
      <c r="L16" s="64" t="str">
        <f t="shared" si="8"/>
        <v>#ERROR!</v>
      </c>
      <c r="M16" s="64" t="str">
        <f t="shared" si="8"/>
        <v>#ERROR!</v>
      </c>
      <c r="N16" s="62"/>
    </row>
    <row r="17" ht="15.75" customHeight="1">
      <c r="A17" s="63" t="s">
        <v>164</v>
      </c>
      <c r="B17" s="64">
        <v>0.0</v>
      </c>
      <c r="C17" s="64">
        <v>0.0</v>
      </c>
      <c r="D17" s="64">
        <v>0.0</v>
      </c>
      <c r="E17" s="64">
        <v>0.0</v>
      </c>
      <c r="F17" s="64">
        <v>0.0</v>
      </c>
      <c r="G17" s="64">
        <v>0.0</v>
      </c>
      <c r="H17" s="64">
        <v>0.0</v>
      </c>
      <c r="I17" s="64">
        <v>0.0</v>
      </c>
      <c r="J17" s="64">
        <v>0.0</v>
      </c>
      <c r="K17" s="64">
        <v>0.0</v>
      </c>
      <c r="L17" s="64">
        <v>0.0</v>
      </c>
      <c r="M17" s="64">
        <v>0.0</v>
      </c>
      <c r="N17" s="62"/>
    </row>
    <row r="18" ht="15.75" customHeight="1">
      <c r="A18" s="65" t="s">
        <v>165</v>
      </c>
      <c r="B18" s="64" t="str">
        <f>Working!F60</f>
        <v>#ERROR!</v>
      </c>
      <c r="C18" s="64" t="str">
        <f t="shared" ref="C18:M18" si="9">B18</f>
        <v>#ERROR!</v>
      </c>
      <c r="D18" s="64" t="str">
        <f t="shared" si="9"/>
        <v>#ERROR!</v>
      </c>
      <c r="E18" s="64" t="str">
        <f t="shared" si="9"/>
        <v>#ERROR!</v>
      </c>
      <c r="F18" s="64" t="str">
        <f t="shared" si="9"/>
        <v>#ERROR!</v>
      </c>
      <c r="G18" s="64" t="str">
        <f t="shared" si="9"/>
        <v>#ERROR!</v>
      </c>
      <c r="H18" s="64" t="str">
        <f t="shared" si="9"/>
        <v>#ERROR!</v>
      </c>
      <c r="I18" s="64" t="str">
        <f t="shared" si="9"/>
        <v>#ERROR!</v>
      </c>
      <c r="J18" s="64" t="str">
        <f t="shared" si="9"/>
        <v>#ERROR!</v>
      </c>
      <c r="K18" s="64" t="str">
        <f t="shared" si="9"/>
        <v>#ERROR!</v>
      </c>
      <c r="L18" s="64" t="str">
        <f t="shared" si="9"/>
        <v>#ERROR!</v>
      </c>
      <c r="M18" s="64" t="str">
        <f t="shared" si="9"/>
        <v>#ERROR!</v>
      </c>
      <c r="N18" s="62"/>
    </row>
    <row r="19" ht="15.75" customHeight="1">
      <c r="A19" s="65" t="s">
        <v>166</v>
      </c>
      <c r="B19" s="64" t="str">
        <f>Working!F21</f>
        <v>#ERROR!</v>
      </c>
      <c r="C19" s="64" t="str">
        <f t="shared" ref="C19:M19" si="10">B19</f>
        <v>#ERROR!</v>
      </c>
      <c r="D19" s="64" t="str">
        <f t="shared" si="10"/>
        <v>#ERROR!</v>
      </c>
      <c r="E19" s="64" t="str">
        <f t="shared" si="10"/>
        <v>#ERROR!</v>
      </c>
      <c r="F19" s="64" t="str">
        <f t="shared" si="10"/>
        <v>#ERROR!</v>
      </c>
      <c r="G19" s="64" t="str">
        <f t="shared" si="10"/>
        <v>#ERROR!</v>
      </c>
      <c r="H19" s="64" t="str">
        <f t="shared" si="10"/>
        <v>#ERROR!</v>
      </c>
      <c r="I19" s="64" t="str">
        <f t="shared" si="10"/>
        <v>#ERROR!</v>
      </c>
      <c r="J19" s="64" t="str">
        <f t="shared" si="10"/>
        <v>#ERROR!</v>
      </c>
      <c r="K19" s="64" t="str">
        <f t="shared" si="10"/>
        <v>#ERROR!</v>
      </c>
      <c r="L19" s="64" t="str">
        <f t="shared" si="10"/>
        <v>#ERROR!</v>
      </c>
      <c r="M19" s="64" t="str">
        <f t="shared" si="10"/>
        <v>#ERROR!</v>
      </c>
      <c r="N19" s="62"/>
    </row>
    <row r="20" ht="15.75" customHeight="1">
      <c r="A20" s="66" t="s">
        <v>167</v>
      </c>
      <c r="B20" s="64" t="str">
        <f>Working!F19</f>
        <v>#REF!</v>
      </c>
      <c r="C20" s="64" t="str">
        <f t="shared" ref="C20:M20" si="11">B20</f>
        <v>#REF!</v>
      </c>
      <c r="D20" s="64" t="str">
        <f t="shared" si="11"/>
        <v>#REF!</v>
      </c>
      <c r="E20" s="64" t="str">
        <f t="shared" si="11"/>
        <v>#REF!</v>
      </c>
      <c r="F20" s="64" t="str">
        <f t="shared" si="11"/>
        <v>#REF!</v>
      </c>
      <c r="G20" s="64" t="str">
        <f t="shared" si="11"/>
        <v>#REF!</v>
      </c>
      <c r="H20" s="64" t="str">
        <f t="shared" si="11"/>
        <v>#REF!</v>
      </c>
      <c r="I20" s="64" t="str">
        <f t="shared" si="11"/>
        <v>#REF!</v>
      </c>
      <c r="J20" s="64" t="str">
        <f t="shared" si="11"/>
        <v>#REF!</v>
      </c>
      <c r="K20" s="64" t="str">
        <f t="shared" si="11"/>
        <v>#REF!</v>
      </c>
      <c r="L20" s="64" t="str">
        <f t="shared" si="11"/>
        <v>#REF!</v>
      </c>
      <c r="M20" s="64" t="str">
        <f t="shared" si="11"/>
        <v>#REF!</v>
      </c>
      <c r="N20" s="62"/>
    </row>
    <row r="21" ht="15.75" customHeight="1">
      <c r="A21" s="65" t="s">
        <v>168</v>
      </c>
      <c r="B21" s="64" t="str">
        <f>Working!F59</f>
        <v>#ERROR!</v>
      </c>
      <c r="C21" s="64" t="str">
        <f t="shared" ref="C21:M21" si="12">B21</f>
        <v>#ERROR!</v>
      </c>
      <c r="D21" s="64" t="str">
        <f t="shared" si="12"/>
        <v>#ERROR!</v>
      </c>
      <c r="E21" s="64" t="str">
        <f t="shared" si="12"/>
        <v>#ERROR!</v>
      </c>
      <c r="F21" s="64" t="str">
        <f t="shared" si="12"/>
        <v>#ERROR!</v>
      </c>
      <c r="G21" s="64" t="str">
        <f t="shared" si="12"/>
        <v>#ERROR!</v>
      </c>
      <c r="H21" s="64" t="str">
        <f t="shared" si="12"/>
        <v>#ERROR!</v>
      </c>
      <c r="I21" s="64" t="str">
        <f t="shared" si="12"/>
        <v>#ERROR!</v>
      </c>
      <c r="J21" s="64" t="str">
        <f t="shared" si="12"/>
        <v>#ERROR!</v>
      </c>
      <c r="K21" s="64" t="str">
        <f t="shared" si="12"/>
        <v>#ERROR!</v>
      </c>
      <c r="L21" s="64" t="str">
        <f t="shared" si="12"/>
        <v>#ERROR!</v>
      </c>
      <c r="M21" s="64" t="str">
        <f t="shared" si="12"/>
        <v>#ERROR!</v>
      </c>
      <c r="N21" s="62"/>
    </row>
    <row r="22" ht="15.75" customHeight="1">
      <c r="A22" s="66" t="s">
        <v>169</v>
      </c>
      <c r="B22" s="64">
        <f>Working!F37+F27</f>
        <v>0</v>
      </c>
      <c r="C22" s="64">
        <f t="shared" ref="C22:M22" si="13">B22</f>
        <v>0</v>
      </c>
      <c r="D22" s="64">
        <f t="shared" si="13"/>
        <v>0</v>
      </c>
      <c r="E22" s="64">
        <f t="shared" si="13"/>
        <v>0</v>
      </c>
      <c r="F22" s="64">
        <f t="shared" si="13"/>
        <v>0</v>
      </c>
      <c r="G22" s="64">
        <f t="shared" si="13"/>
        <v>0</v>
      </c>
      <c r="H22" s="64">
        <f t="shared" si="13"/>
        <v>0</v>
      </c>
      <c r="I22" s="64">
        <f t="shared" si="13"/>
        <v>0</v>
      </c>
      <c r="J22" s="64">
        <f t="shared" si="13"/>
        <v>0</v>
      </c>
      <c r="K22" s="64">
        <f t="shared" si="13"/>
        <v>0</v>
      </c>
      <c r="L22" s="64">
        <f t="shared" si="13"/>
        <v>0</v>
      </c>
      <c r="M22" s="64">
        <f t="shared" si="13"/>
        <v>0</v>
      </c>
      <c r="N22" s="62"/>
    </row>
    <row r="23" ht="15.75" customHeight="1">
      <c r="A23" s="63" t="s">
        <v>170</v>
      </c>
      <c r="B23" s="64">
        <v>0.0</v>
      </c>
      <c r="C23" s="64">
        <v>0.0</v>
      </c>
      <c r="D23" s="64">
        <v>0.0</v>
      </c>
      <c r="E23" s="64">
        <v>0.0</v>
      </c>
      <c r="F23" s="64">
        <v>0.0</v>
      </c>
      <c r="G23" s="64">
        <v>0.0</v>
      </c>
      <c r="H23" s="64">
        <v>0.0</v>
      </c>
      <c r="I23" s="64">
        <v>0.0</v>
      </c>
      <c r="J23" s="64">
        <v>0.0</v>
      </c>
      <c r="K23" s="64">
        <v>0.0</v>
      </c>
      <c r="L23" s="64">
        <v>0.0</v>
      </c>
      <c r="M23" s="64">
        <v>0.0</v>
      </c>
      <c r="N23" s="62"/>
    </row>
    <row r="24" ht="15.75" customHeight="1">
      <c r="A24" s="65" t="s">
        <v>171</v>
      </c>
      <c r="B24" s="64">
        <f>Working!F18</f>
        <v>0</v>
      </c>
      <c r="C24" s="64">
        <f t="shared" ref="C24:M24" si="14">B24</f>
        <v>0</v>
      </c>
      <c r="D24" s="64">
        <f t="shared" si="14"/>
        <v>0</v>
      </c>
      <c r="E24" s="64">
        <f t="shared" si="14"/>
        <v>0</v>
      </c>
      <c r="F24" s="64">
        <f t="shared" si="14"/>
        <v>0</v>
      </c>
      <c r="G24" s="64">
        <f t="shared" si="14"/>
        <v>0</v>
      </c>
      <c r="H24" s="64">
        <f t="shared" si="14"/>
        <v>0</v>
      </c>
      <c r="I24" s="64">
        <f t="shared" si="14"/>
        <v>0</v>
      </c>
      <c r="J24" s="64">
        <f t="shared" si="14"/>
        <v>0</v>
      </c>
      <c r="K24" s="64">
        <f t="shared" si="14"/>
        <v>0</v>
      </c>
      <c r="L24" s="64">
        <f t="shared" si="14"/>
        <v>0</v>
      </c>
      <c r="M24" s="64">
        <f t="shared" si="14"/>
        <v>0</v>
      </c>
      <c r="N24" s="62"/>
    </row>
    <row r="25" ht="15.75" customHeight="1">
      <c r="A25" s="65" t="s">
        <v>172</v>
      </c>
      <c r="B25" s="64">
        <f>Working!F43</f>
        <v>0</v>
      </c>
      <c r="C25" s="64">
        <f t="shared" ref="C25:M25" si="15">B25</f>
        <v>0</v>
      </c>
      <c r="D25" s="64">
        <f t="shared" si="15"/>
        <v>0</v>
      </c>
      <c r="E25" s="64">
        <f t="shared" si="15"/>
        <v>0</v>
      </c>
      <c r="F25" s="64">
        <f t="shared" si="15"/>
        <v>0</v>
      </c>
      <c r="G25" s="64">
        <f t="shared" si="15"/>
        <v>0</v>
      </c>
      <c r="H25" s="64">
        <f t="shared" si="15"/>
        <v>0</v>
      </c>
      <c r="I25" s="64">
        <f t="shared" si="15"/>
        <v>0</v>
      </c>
      <c r="J25" s="64">
        <f t="shared" si="15"/>
        <v>0</v>
      </c>
      <c r="K25" s="64">
        <f t="shared" si="15"/>
        <v>0</v>
      </c>
      <c r="L25" s="64">
        <f t="shared" si="15"/>
        <v>0</v>
      </c>
      <c r="M25" s="64">
        <f t="shared" si="15"/>
        <v>0</v>
      </c>
      <c r="N25" s="62"/>
    </row>
    <row r="26" ht="15.75" customHeight="1">
      <c r="A26" s="65" t="s">
        <v>173</v>
      </c>
      <c r="B26" s="64" t="str">
        <f>Working!F25</f>
        <v>#ERROR!</v>
      </c>
      <c r="C26" s="64" t="str">
        <f t="shared" ref="C26:M26" si="16">B26</f>
        <v>#ERROR!</v>
      </c>
      <c r="D26" s="64" t="str">
        <f t="shared" si="16"/>
        <v>#ERROR!</v>
      </c>
      <c r="E26" s="64" t="str">
        <f t="shared" si="16"/>
        <v>#ERROR!</v>
      </c>
      <c r="F26" s="64" t="str">
        <f t="shared" si="16"/>
        <v>#ERROR!</v>
      </c>
      <c r="G26" s="64" t="str">
        <f t="shared" si="16"/>
        <v>#ERROR!</v>
      </c>
      <c r="H26" s="64" t="str">
        <f t="shared" si="16"/>
        <v>#ERROR!</v>
      </c>
      <c r="I26" s="64" t="str">
        <f t="shared" si="16"/>
        <v>#ERROR!</v>
      </c>
      <c r="J26" s="64" t="str">
        <f t="shared" si="16"/>
        <v>#ERROR!</v>
      </c>
      <c r="K26" s="64" t="str">
        <f t="shared" si="16"/>
        <v>#ERROR!</v>
      </c>
      <c r="L26" s="64" t="str">
        <f t="shared" si="16"/>
        <v>#ERROR!</v>
      </c>
      <c r="M26" s="64" t="str">
        <f t="shared" si="16"/>
        <v>#ERROR!</v>
      </c>
      <c r="N26" s="62"/>
    </row>
    <row r="27" ht="15.75" customHeight="1">
      <c r="A27" s="63" t="s">
        <v>174</v>
      </c>
      <c r="B27" s="64">
        <v>0.0</v>
      </c>
      <c r="C27" s="64">
        <v>0.0</v>
      </c>
      <c r="D27" s="64">
        <v>0.0</v>
      </c>
      <c r="E27" s="64">
        <v>0.0</v>
      </c>
      <c r="F27" s="64">
        <v>0.0</v>
      </c>
      <c r="G27" s="64">
        <v>0.0</v>
      </c>
      <c r="H27" s="64">
        <v>0.0</v>
      </c>
      <c r="I27" s="64">
        <v>0.0</v>
      </c>
      <c r="J27" s="64">
        <v>0.0</v>
      </c>
      <c r="K27" s="64">
        <v>0.0</v>
      </c>
      <c r="L27" s="64">
        <v>0.0</v>
      </c>
      <c r="M27" s="64">
        <v>0.0</v>
      </c>
      <c r="N27" s="62"/>
    </row>
    <row r="28" ht="15.75" customHeight="1">
      <c r="A28" s="66" t="s">
        <v>175</v>
      </c>
      <c r="B28" s="64" t="str">
        <f>Working!F48+F38</f>
        <v>#ERROR!</v>
      </c>
      <c r="C28" s="64" t="str">
        <f t="shared" ref="C28:M28" si="17">B28</f>
        <v>#ERROR!</v>
      </c>
      <c r="D28" s="64" t="str">
        <f t="shared" si="17"/>
        <v>#ERROR!</v>
      </c>
      <c r="E28" s="64" t="str">
        <f t="shared" si="17"/>
        <v>#ERROR!</v>
      </c>
      <c r="F28" s="64" t="str">
        <f t="shared" si="17"/>
        <v>#ERROR!</v>
      </c>
      <c r="G28" s="64" t="str">
        <f t="shared" si="17"/>
        <v>#ERROR!</v>
      </c>
      <c r="H28" s="64" t="str">
        <f t="shared" si="17"/>
        <v>#ERROR!</v>
      </c>
      <c r="I28" s="64" t="str">
        <f t="shared" si="17"/>
        <v>#ERROR!</v>
      </c>
      <c r="J28" s="64" t="str">
        <f t="shared" si="17"/>
        <v>#ERROR!</v>
      </c>
      <c r="K28" s="64" t="str">
        <f t="shared" si="17"/>
        <v>#ERROR!</v>
      </c>
      <c r="L28" s="64" t="str">
        <f t="shared" si="17"/>
        <v>#ERROR!</v>
      </c>
      <c r="M28" s="64" t="str">
        <f t="shared" si="17"/>
        <v>#ERROR!</v>
      </c>
      <c r="N28" s="62"/>
    </row>
    <row r="29" ht="15.75" customHeight="1">
      <c r="A29" s="66" t="s">
        <v>176</v>
      </c>
      <c r="B29" s="64" t="str">
        <f>Working!F50</f>
        <v>#ERROR!</v>
      </c>
      <c r="C29" s="64" t="str">
        <f t="shared" ref="C29:M29" si="18">B29</f>
        <v>#ERROR!</v>
      </c>
      <c r="D29" s="64" t="str">
        <f t="shared" si="18"/>
        <v>#ERROR!</v>
      </c>
      <c r="E29" s="64" t="str">
        <f t="shared" si="18"/>
        <v>#ERROR!</v>
      </c>
      <c r="F29" s="64" t="str">
        <f t="shared" si="18"/>
        <v>#ERROR!</v>
      </c>
      <c r="G29" s="64" t="str">
        <f t="shared" si="18"/>
        <v>#ERROR!</v>
      </c>
      <c r="H29" s="64" t="str">
        <f t="shared" si="18"/>
        <v>#ERROR!</v>
      </c>
      <c r="I29" s="64" t="str">
        <f t="shared" si="18"/>
        <v>#ERROR!</v>
      </c>
      <c r="J29" s="64" t="str">
        <f t="shared" si="18"/>
        <v>#ERROR!</v>
      </c>
      <c r="K29" s="64" t="str">
        <f t="shared" si="18"/>
        <v>#ERROR!</v>
      </c>
      <c r="L29" s="64" t="str">
        <f t="shared" si="18"/>
        <v>#ERROR!</v>
      </c>
      <c r="M29" s="64" t="str">
        <f t="shared" si="18"/>
        <v>#ERROR!</v>
      </c>
      <c r="N29" s="62"/>
    </row>
    <row r="30" ht="15.75" customHeight="1">
      <c r="A30" s="66" t="s">
        <v>177</v>
      </c>
      <c r="B30" s="64">
        <f>Working!F32</f>
        <v>0</v>
      </c>
      <c r="C30" s="64">
        <f t="shared" ref="C30:M30" si="19">B30</f>
        <v>0</v>
      </c>
      <c r="D30" s="64">
        <f t="shared" si="19"/>
        <v>0</v>
      </c>
      <c r="E30" s="64">
        <f t="shared" si="19"/>
        <v>0</v>
      </c>
      <c r="F30" s="64">
        <f t="shared" si="19"/>
        <v>0</v>
      </c>
      <c r="G30" s="64">
        <f t="shared" si="19"/>
        <v>0</v>
      </c>
      <c r="H30" s="64">
        <f t="shared" si="19"/>
        <v>0</v>
      </c>
      <c r="I30" s="64">
        <f t="shared" si="19"/>
        <v>0</v>
      </c>
      <c r="J30" s="64">
        <f t="shared" si="19"/>
        <v>0</v>
      </c>
      <c r="K30" s="64">
        <f t="shared" si="19"/>
        <v>0</v>
      </c>
      <c r="L30" s="64">
        <f t="shared" si="19"/>
        <v>0</v>
      </c>
      <c r="M30" s="64">
        <f t="shared" si="19"/>
        <v>0</v>
      </c>
      <c r="N30" s="62"/>
    </row>
    <row r="31" ht="15.75" customHeight="1">
      <c r="A31" s="65" t="s">
        <v>178</v>
      </c>
      <c r="B31" s="64">
        <f>Working!F42</f>
        <v>0</v>
      </c>
      <c r="C31" s="64">
        <f t="shared" ref="C31:M31" si="20">B31</f>
        <v>0</v>
      </c>
      <c r="D31" s="64">
        <f t="shared" si="20"/>
        <v>0</v>
      </c>
      <c r="E31" s="64">
        <f t="shared" si="20"/>
        <v>0</v>
      </c>
      <c r="F31" s="64">
        <f t="shared" si="20"/>
        <v>0</v>
      </c>
      <c r="G31" s="64">
        <f t="shared" si="20"/>
        <v>0</v>
      </c>
      <c r="H31" s="64">
        <f t="shared" si="20"/>
        <v>0</v>
      </c>
      <c r="I31" s="64">
        <f t="shared" si="20"/>
        <v>0</v>
      </c>
      <c r="J31" s="64">
        <f t="shared" si="20"/>
        <v>0</v>
      </c>
      <c r="K31" s="64">
        <f t="shared" si="20"/>
        <v>0</v>
      </c>
      <c r="L31" s="64">
        <f t="shared" si="20"/>
        <v>0</v>
      </c>
      <c r="M31" s="64">
        <f t="shared" si="20"/>
        <v>0</v>
      </c>
      <c r="N31" s="62"/>
    </row>
    <row r="32" ht="15.75" customHeight="1">
      <c r="A32" s="65" t="s">
        <v>179</v>
      </c>
      <c r="B32" s="64">
        <f>Working!F41+Working!F45</f>
        <v>0</v>
      </c>
      <c r="C32" s="64">
        <f t="shared" ref="C32:M32" si="21">B32</f>
        <v>0</v>
      </c>
      <c r="D32" s="64">
        <f t="shared" si="21"/>
        <v>0</v>
      </c>
      <c r="E32" s="64">
        <f t="shared" si="21"/>
        <v>0</v>
      </c>
      <c r="F32" s="64">
        <f t="shared" si="21"/>
        <v>0</v>
      </c>
      <c r="G32" s="64">
        <f t="shared" si="21"/>
        <v>0</v>
      </c>
      <c r="H32" s="64">
        <f t="shared" si="21"/>
        <v>0</v>
      </c>
      <c r="I32" s="64">
        <f t="shared" si="21"/>
        <v>0</v>
      </c>
      <c r="J32" s="64">
        <f t="shared" si="21"/>
        <v>0</v>
      </c>
      <c r="K32" s="64">
        <f t="shared" si="21"/>
        <v>0</v>
      </c>
      <c r="L32" s="64">
        <f t="shared" si="21"/>
        <v>0</v>
      </c>
      <c r="M32" s="64">
        <f t="shared" si="21"/>
        <v>0</v>
      </c>
      <c r="N32" s="62"/>
    </row>
    <row r="33" ht="15.75" customHeight="1">
      <c r="A33" s="65" t="s">
        <v>180</v>
      </c>
      <c r="B33" s="64" t="str">
        <f>Working!F29</f>
        <v>#ERROR!</v>
      </c>
      <c r="C33" s="64" t="str">
        <f t="shared" ref="C33:M33" si="22">B33</f>
        <v>#ERROR!</v>
      </c>
      <c r="D33" s="64" t="str">
        <f t="shared" si="22"/>
        <v>#ERROR!</v>
      </c>
      <c r="E33" s="64" t="str">
        <f t="shared" si="22"/>
        <v>#ERROR!</v>
      </c>
      <c r="F33" s="64" t="str">
        <f t="shared" si="22"/>
        <v>#ERROR!</v>
      </c>
      <c r="G33" s="64" t="str">
        <f t="shared" si="22"/>
        <v>#ERROR!</v>
      </c>
      <c r="H33" s="64" t="str">
        <f t="shared" si="22"/>
        <v>#ERROR!</v>
      </c>
      <c r="I33" s="64" t="str">
        <f t="shared" si="22"/>
        <v>#ERROR!</v>
      </c>
      <c r="J33" s="64" t="str">
        <f t="shared" si="22"/>
        <v>#ERROR!</v>
      </c>
      <c r="K33" s="64" t="str">
        <f t="shared" si="22"/>
        <v>#ERROR!</v>
      </c>
      <c r="L33" s="64" t="str">
        <f t="shared" si="22"/>
        <v>#ERROR!</v>
      </c>
      <c r="M33" s="64" t="str">
        <f t="shared" si="22"/>
        <v>#ERROR!</v>
      </c>
      <c r="N33" s="62"/>
    </row>
    <row r="34" ht="15.75" customHeight="1">
      <c r="A34" s="63" t="s">
        <v>181</v>
      </c>
      <c r="B34" s="64">
        <v>0.0</v>
      </c>
      <c r="C34" s="64">
        <v>0.0</v>
      </c>
      <c r="D34" s="64">
        <v>0.0</v>
      </c>
      <c r="E34" s="64">
        <v>0.0</v>
      </c>
      <c r="F34" s="64">
        <v>0.0</v>
      </c>
      <c r="G34" s="64">
        <v>0.0</v>
      </c>
      <c r="H34" s="64">
        <v>0.0</v>
      </c>
      <c r="I34" s="64">
        <v>0.0</v>
      </c>
      <c r="J34" s="64">
        <v>0.0</v>
      </c>
      <c r="K34" s="64">
        <v>0.0</v>
      </c>
      <c r="L34" s="64">
        <v>0.0</v>
      </c>
      <c r="M34" s="64">
        <v>0.0</v>
      </c>
      <c r="N34" s="62"/>
    </row>
    <row r="35" ht="15.75" customHeight="1">
      <c r="A35" s="65" t="s">
        <v>182</v>
      </c>
      <c r="B35" s="64" t="str">
        <f>Working!F50+F40+F41+F42+F43</f>
        <v>#ERROR!</v>
      </c>
      <c r="C35" s="64" t="str">
        <f t="shared" ref="C35:M35" si="23">B35</f>
        <v>#ERROR!</v>
      </c>
      <c r="D35" s="64" t="str">
        <f t="shared" si="23"/>
        <v>#ERROR!</v>
      </c>
      <c r="E35" s="64" t="str">
        <f t="shared" si="23"/>
        <v>#ERROR!</v>
      </c>
      <c r="F35" s="64" t="str">
        <f t="shared" si="23"/>
        <v>#ERROR!</v>
      </c>
      <c r="G35" s="64" t="str">
        <f t="shared" si="23"/>
        <v>#ERROR!</v>
      </c>
      <c r="H35" s="64" t="str">
        <f t="shared" si="23"/>
        <v>#ERROR!</v>
      </c>
      <c r="I35" s="64" t="str">
        <f t="shared" si="23"/>
        <v>#ERROR!</v>
      </c>
      <c r="J35" s="64" t="str">
        <f t="shared" si="23"/>
        <v>#ERROR!</v>
      </c>
      <c r="K35" s="64" t="str">
        <f t="shared" si="23"/>
        <v>#ERROR!</v>
      </c>
      <c r="L35" s="64" t="str">
        <f t="shared" si="23"/>
        <v>#ERROR!</v>
      </c>
      <c r="M35" s="64" t="str">
        <f t="shared" si="23"/>
        <v>#ERROR!</v>
      </c>
      <c r="N35" s="62"/>
    </row>
    <row r="36" ht="15.75" customHeight="1">
      <c r="A36" s="65" t="s">
        <v>183</v>
      </c>
      <c r="B36" s="64" t="str">
        <f>Working!F30</f>
        <v>#REF!</v>
      </c>
      <c r="C36" s="64" t="str">
        <f t="shared" ref="C36:M36" si="24">B36</f>
        <v>#REF!</v>
      </c>
      <c r="D36" s="64" t="str">
        <f t="shared" si="24"/>
        <v>#REF!</v>
      </c>
      <c r="E36" s="64" t="str">
        <f t="shared" si="24"/>
        <v>#REF!</v>
      </c>
      <c r="F36" s="64" t="str">
        <f t="shared" si="24"/>
        <v>#REF!</v>
      </c>
      <c r="G36" s="64" t="str">
        <f t="shared" si="24"/>
        <v>#REF!</v>
      </c>
      <c r="H36" s="64" t="str">
        <f t="shared" si="24"/>
        <v>#REF!</v>
      </c>
      <c r="I36" s="64" t="str">
        <f t="shared" si="24"/>
        <v>#REF!</v>
      </c>
      <c r="J36" s="64" t="str">
        <f t="shared" si="24"/>
        <v>#REF!</v>
      </c>
      <c r="K36" s="64" t="str">
        <f t="shared" si="24"/>
        <v>#REF!</v>
      </c>
      <c r="L36" s="64" t="str">
        <f t="shared" si="24"/>
        <v>#REF!</v>
      </c>
      <c r="M36" s="64" t="str">
        <f t="shared" si="24"/>
        <v>#REF!</v>
      </c>
      <c r="N36" s="62"/>
    </row>
    <row r="37" ht="15.75" customHeight="1">
      <c r="A37" s="65" t="s">
        <v>184</v>
      </c>
      <c r="B37" s="64">
        <f>Working!F26</f>
        <v>0</v>
      </c>
      <c r="C37" s="64">
        <f t="shared" ref="C37:M37" si="25">B37</f>
        <v>0</v>
      </c>
      <c r="D37" s="64">
        <f t="shared" si="25"/>
        <v>0</v>
      </c>
      <c r="E37" s="64">
        <f t="shared" si="25"/>
        <v>0</v>
      </c>
      <c r="F37" s="64">
        <f t="shared" si="25"/>
        <v>0</v>
      </c>
      <c r="G37" s="64">
        <f t="shared" si="25"/>
        <v>0</v>
      </c>
      <c r="H37" s="64">
        <f t="shared" si="25"/>
        <v>0</v>
      </c>
      <c r="I37" s="64">
        <f t="shared" si="25"/>
        <v>0</v>
      </c>
      <c r="J37" s="64">
        <f t="shared" si="25"/>
        <v>0</v>
      </c>
      <c r="K37" s="64">
        <f t="shared" si="25"/>
        <v>0</v>
      </c>
      <c r="L37" s="64">
        <f t="shared" si="25"/>
        <v>0</v>
      </c>
      <c r="M37" s="64">
        <f t="shared" si="25"/>
        <v>0</v>
      </c>
      <c r="N37" s="62"/>
    </row>
    <row r="38" ht="15.75" customHeight="1">
      <c r="A38" s="66" t="s">
        <v>185</v>
      </c>
      <c r="B38" s="64" t="str">
        <f>Working!F28</f>
        <v>#ERROR!</v>
      </c>
      <c r="C38" s="64" t="str">
        <f t="shared" ref="C38:M38" si="26">B38</f>
        <v>#ERROR!</v>
      </c>
      <c r="D38" s="64" t="str">
        <f t="shared" si="26"/>
        <v>#ERROR!</v>
      </c>
      <c r="E38" s="64" t="str">
        <f t="shared" si="26"/>
        <v>#ERROR!</v>
      </c>
      <c r="F38" s="64" t="str">
        <f t="shared" si="26"/>
        <v>#ERROR!</v>
      </c>
      <c r="G38" s="64" t="str">
        <f t="shared" si="26"/>
        <v>#ERROR!</v>
      </c>
      <c r="H38" s="64" t="str">
        <f t="shared" si="26"/>
        <v>#ERROR!</v>
      </c>
      <c r="I38" s="64" t="str">
        <f t="shared" si="26"/>
        <v>#ERROR!</v>
      </c>
      <c r="J38" s="64" t="str">
        <f t="shared" si="26"/>
        <v>#ERROR!</v>
      </c>
      <c r="K38" s="64" t="str">
        <f t="shared" si="26"/>
        <v>#ERROR!</v>
      </c>
      <c r="L38" s="64" t="str">
        <f t="shared" si="26"/>
        <v>#ERROR!</v>
      </c>
      <c r="M38" s="64" t="str">
        <f t="shared" si="26"/>
        <v>#ERROR!</v>
      </c>
      <c r="N38" s="62"/>
    </row>
    <row r="39" ht="15.75" customHeight="1">
      <c r="A39" s="63" t="s">
        <v>186</v>
      </c>
      <c r="B39" s="64">
        <v>0.0</v>
      </c>
      <c r="C39" s="64">
        <v>0.0</v>
      </c>
      <c r="D39" s="64">
        <v>0.0</v>
      </c>
      <c r="E39" s="64">
        <v>0.0</v>
      </c>
      <c r="F39" s="64">
        <v>0.0</v>
      </c>
      <c r="G39" s="64">
        <v>0.0</v>
      </c>
      <c r="H39" s="64">
        <v>0.0</v>
      </c>
      <c r="I39" s="64">
        <v>0.0</v>
      </c>
      <c r="J39" s="64">
        <v>0.0</v>
      </c>
      <c r="K39" s="64">
        <v>0.0</v>
      </c>
      <c r="L39" s="64">
        <v>0.0</v>
      </c>
      <c r="M39" s="64">
        <v>0.0</v>
      </c>
      <c r="N39" s="62"/>
    </row>
    <row r="40" ht="15.75" customHeight="1">
      <c r="A40" s="65" t="s">
        <v>187</v>
      </c>
      <c r="B40" s="64">
        <f>Working!F57</f>
        <v>0</v>
      </c>
      <c r="C40" s="64">
        <f t="shared" ref="C40:M40" si="27">B40</f>
        <v>0</v>
      </c>
      <c r="D40" s="64">
        <f t="shared" si="27"/>
        <v>0</v>
      </c>
      <c r="E40" s="64">
        <f t="shared" si="27"/>
        <v>0</v>
      </c>
      <c r="F40" s="64">
        <f t="shared" si="27"/>
        <v>0</v>
      </c>
      <c r="G40" s="64">
        <f t="shared" si="27"/>
        <v>0</v>
      </c>
      <c r="H40" s="64">
        <f t="shared" si="27"/>
        <v>0</v>
      </c>
      <c r="I40" s="64">
        <f t="shared" si="27"/>
        <v>0</v>
      </c>
      <c r="J40" s="64">
        <f t="shared" si="27"/>
        <v>0</v>
      </c>
      <c r="K40" s="64">
        <f t="shared" si="27"/>
        <v>0</v>
      </c>
      <c r="L40" s="64">
        <f t="shared" si="27"/>
        <v>0</v>
      </c>
      <c r="M40" s="64">
        <f t="shared" si="27"/>
        <v>0</v>
      </c>
      <c r="N40" s="62"/>
    </row>
    <row r="41" ht="15.75" customHeight="1">
      <c r="A41" s="65" t="s">
        <v>188</v>
      </c>
      <c r="B41" s="64" t="str">
        <f>Working!F56</f>
        <v>#ERROR!</v>
      </c>
      <c r="C41" s="64" t="str">
        <f t="shared" ref="C41:M41" si="28">B41</f>
        <v>#ERROR!</v>
      </c>
      <c r="D41" s="64" t="str">
        <f t="shared" si="28"/>
        <v>#ERROR!</v>
      </c>
      <c r="E41" s="64" t="str">
        <f t="shared" si="28"/>
        <v>#ERROR!</v>
      </c>
      <c r="F41" s="64" t="str">
        <f t="shared" si="28"/>
        <v>#ERROR!</v>
      </c>
      <c r="G41" s="64" t="str">
        <f t="shared" si="28"/>
        <v>#ERROR!</v>
      </c>
      <c r="H41" s="64" t="str">
        <f t="shared" si="28"/>
        <v>#ERROR!</v>
      </c>
      <c r="I41" s="64" t="str">
        <f t="shared" si="28"/>
        <v>#ERROR!</v>
      </c>
      <c r="J41" s="64" t="str">
        <f t="shared" si="28"/>
        <v>#ERROR!</v>
      </c>
      <c r="K41" s="64" t="str">
        <f t="shared" si="28"/>
        <v>#ERROR!</v>
      </c>
      <c r="L41" s="64" t="str">
        <f t="shared" si="28"/>
        <v>#ERROR!</v>
      </c>
      <c r="M41" s="64" t="str">
        <f t="shared" si="28"/>
        <v>#ERROR!</v>
      </c>
      <c r="N41" s="62"/>
    </row>
    <row r="42" ht="15.75" customHeight="1">
      <c r="A42" s="65" t="s">
        <v>189</v>
      </c>
      <c r="B42" s="64">
        <f>Working!F27</f>
        <v>0</v>
      </c>
      <c r="C42" s="64">
        <f t="shared" ref="C42:M42" si="29">B42</f>
        <v>0</v>
      </c>
      <c r="D42" s="64">
        <f t="shared" si="29"/>
        <v>0</v>
      </c>
      <c r="E42" s="64">
        <f t="shared" si="29"/>
        <v>0</v>
      </c>
      <c r="F42" s="64">
        <f t="shared" si="29"/>
        <v>0</v>
      </c>
      <c r="G42" s="64">
        <f t="shared" si="29"/>
        <v>0</v>
      </c>
      <c r="H42" s="64">
        <f t="shared" si="29"/>
        <v>0</v>
      </c>
      <c r="I42" s="64">
        <f t="shared" si="29"/>
        <v>0</v>
      </c>
      <c r="J42" s="64">
        <f t="shared" si="29"/>
        <v>0</v>
      </c>
      <c r="K42" s="64">
        <f t="shared" si="29"/>
        <v>0</v>
      </c>
      <c r="L42" s="64">
        <f t="shared" si="29"/>
        <v>0</v>
      </c>
      <c r="M42" s="64">
        <f t="shared" si="29"/>
        <v>0</v>
      </c>
      <c r="N42" s="62"/>
    </row>
    <row r="43" ht="15.75" customHeight="1">
      <c r="A43" s="65" t="s">
        <v>190</v>
      </c>
      <c r="B43" s="64">
        <f>Working!F34</f>
        <v>0</v>
      </c>
      <c r="C43" s="64">
        <f t="shared" ref="C43:M43" si="30">B43</f>
        <v>0</v>
      </c>
      <c r="D43" s="64">
        <f t="shared" si="30"/>
        <v>0</v>
      </c>
      <c r="E43" s="64">
        <f t="shared" si="30"/>
        <v>0</v>
      </c>
      <c r="F43" s="64">
        <f t="shared" si="30"/>
        <v>0</v>
      </c>
      <c r="G43" s="64">
        <f t="shared" si="30"/>
        <v>0</v>
      </c>
      <c r="H43" s="64">
        <f t="shared" si="30"/>
        <v>0</v>
      </c>
      <c r="I43" s="64">
        <f t="shared" si="30"/>
        <v>0</v>
      </c>
      <c r="J43" s="64">
        <f t="shared" si="30"/>
        <v>0</v>
      </c>
      <c r="K43" s="64">
        <f t="shared" si="30"/>
        <v>0</v>
      </c>
      <c r="L43" s="64">
        <f t="shared" si="30"/>
        <v>0</v>
      </c>
      <c r="M43" s="64">
        <f t="shared" si="30"/>
        <v>0</v>
      </c>
      <c r="N43" s="62"/>
    </row>
    <row r="44" ht="15.75" customHeight="1">
      <c r="A44" s="65" t="s">
        <v>191</v>
      </c>
      <c r="B44" s="64">
        <f>Working!F44</f>
        <v>0</v>
      </c>
      <c r="C44" s="64">
        <f t="shared" ref="C44:M44" si="31">B44</f>
        <v>0</v>
      </c>
      <c r="D44" s="64">
        <f t="shared" si="31"/>
        <v>0</v>
      </c>
      <c r="E44" s="64">
        <f t="shared" si="31"/>
        <v>0</v>
      </c>
      <c r="F44" s="64">
        <f t="shared" si="31"/>
        <v>0</v>
      </c>
      <c r="G44" s="64">
        <f t="shared" si="31"/>
        <v>0</v>
      </c>
      <c r="H44" s="64">
        <f t="shared" si="31"/>
        <v>0</v>
      </c>
      <c r="I44" s="64">
        <f t="shared" si="31"/>
        <v>0</v>
      </c>
      <c r="J44" s="64">
        <f t="shared" si="31"/>
        <v>0</v>
      </c>
      <c r="K44" s="64">
        <f t="shared" si="31"/>
        <v>0</v>
      </c>
      <c r="L44" s="64">
        <f t="shared" si="31"/>
        <v>0</v>
      </c>
      <c r="M44" s="64">
        <f t="shared" si="31"/>
        <v>0</v>
      </c>
      <c r="N44" s="62"/>
    </row>
    <row r="45" ht="15.75" customHeight="1">
      <c r="A45" s="65" t="s">
        <v>192</v>
      </c>
      <c r="B45" s="64">
        <f>Working!F33</f>
        <v>0</v>
      </c>
      <c r="C45" s="64">
        <f t="shared" ref="C45:M45" si="32">B45</f>
        <v>0</v>
      </c>
      <c r="D45" s="64">
        <f t="shared" si="32"/>
        <v>0</v>
      </c>
      <c r="E45" s="64">
        <f t="shared" si="32"/>
        <v>0</v>
      </c>
      <c r="F45" s="64">
        <f t="shared" si="32"/>
        <v>0</v>
      </c>
      <c r="G45" s="64">
        <f t="shared" si="32"/>
        <v>0</v>
      </c>
      <c r="H45" s="64">
        <f t="shared" si="32"/>
        <v>0</v>
      </c>
      <c r="I45" s="64">
        <f t="shared" si="32"/>
        <v>0</v>
      </c>
      <c r="J45" s="64">
        <f t="shared" si="32"/>
        <v>0</v>
      </c>
      <c r="K45" s="64">
        <f t="shared" si="32"/>
        <v>0</v>
      </c>
      <c r="L45" s="64">
        <f t="shared" si="32"/>
        <v>0</v>
      </c>
      <c r="M45" s="64">
        <f t="shared" si="32"/>
        <v>0</v>
      </c>
      <c r="N45" s="62"/>
    </row>
    <row r="46" ht="15.75" customHeight="1">
      <c r="A46" s="65" t="s">
        <v>193</v>
      </c>
      <c r="B46" s="64">
        <f>Working!F47</f>
        <v>0</v>
      </c>
      <c r="C46" s="64">
        <f t="shared" ref="C46:M46" si="33">B46</f>
        <v>0</v>
      </c>
      <c r="D46" s="64">
        <f t="shared" si="33"/>
        <v>0</v>
      </c>
      <c r="E46" s="64">
        <f t="shared" si="33"/>
        <v>0</v>
      </c>
      <c r="F46" s="64">
        <f t="shared" si="33"/>
        <v>0</v>
      </c>
      <c r="G46" s="64">
        <f t="shared" si="33"/>
        <v>0</v>
      </c>
      <c r="H46" s="64">
        <f t="shared" si="33"/>
        <v>0</v>
      </c>
      <c r="I46" s="64">
        <f t="shared" si="33"/>
        <v>0</v>
      </c>
      <c r="J46" s="64">
        <f t="shared" si="33"/>
        <v>0</v>
      </c>
      <c r="K46" s="64">
        <f t="shared" si="33"/>
        <v>0</v>
      </c>
      <c r="L46" s="64">
        <f t="shared" si="33"/>
        <v>0</v>
      </c>
      <c r="M46" s="64">
        <f t="shared" si="33"/>
        <v>0</v>
      </c>
      <c r="N46" s="62"/>
    </row>
    <row r="47" ht="15.75" customHeight="1">
      <c r="A47" s="65" t="s">
        <v>194</v>
      </c>
      <c r="B47" s="64" t="str">
        <f>Working!F39+F29</f>
        <v>#ERROR!</v>
      </c>
      <c r="C47" s="64" t="str">
        <f t="shared" ref="C47:M47" si="34">B47</f>
        <v>#ERROR!</v>
      </c>
      <c r="D47" s="64" t="str">
        <f t="shared" si="34"/>
        <v>#ERROR!</v>
      </c>
      <c r="E47" s="64" t="str">
        <f t="shared" si="34"/>
        <v>#ERROR!</v>
      </c>
      <c r="F47" s="64" t="str">
        <f t="shared" si="34"/>
        <v>#ERROR!</v>
      </c>
      <c r="G47" s="64" t="str">
        <f t="shared" si="34"/>
        <v>#ERROR!</v>
      </c>
      <c r="H47" s="64" t="str">
        <f t="shared" si="34"/>
        <v>#ERROR!</v>
      </c>
      <c r="I47" s="64" t="str">
        <f t="shared" si="34"/>
        <v>#ERROR!</v>
      </c>
      <c r="J47" s="64" t="str">
        <f t="shared" si="34"/>
        <v>#ERROR!</v>
      </c>
      <c r="K47" s="64" t="str">
        <f t="shared" si="34"/>
        <v>#ERROR!</v>
      </c>
      <c r="L47" s="64" t="str">
        <f t="shared" si="34"/>
        <v>#ERROR!</v>
      </c>
      <c r="M47" s="64" t="str">
        <f t="shared" si="34"/>
        <v>#ERROR!</v>
      </c>
      <c r="N47" s="62"/>
    </row>
    <row r="48" ht="15.75" customHeight="1">
      <c r="A48" s="65" t="s">
        <v>195</v>
      </c>
      <c r="B48" s="64">
        <f>Working!F36</f>
        <v>0</v>
      </c>
      <c r="C48" s="64">
        <f t="shared" ref="C48:M48" si="35">B48</f>
        <v>0</v>
      </c>
      <c r="D48" s="64">
        <f t="shared" si="35"/>
        <v>0</v>
      </c>
      <c r="E48" s="64">
        <f t="shared" si="35"/>
        <v>0</v>
      </c>
      <c r="F48" s="64">
        <f t="shared" si="35"/>
        <v>0</v>
      </c>
      <c r="G48" s="64">
        <f t="shared" si="35"/>
        <v>0</v>
      </c>
      <c r="H48" s="64">
        <f t="shared" si="35"/>
        <v>0</v>
      </c>
      <c r="I48" s="64">
        <f t="shared" si="35"/>
        <v>0</v>
      </c>
      <c r="J48" s="64">
        <f t="shared" si="35"/>
        <v>0</v>
      </c>
      <c r="K48" s="64">
        <f t="shared" si="35"/>
        <v>0</v>
      </c>
      <c r="L48" s="64">
        <f t="shared" si="35"/>
        <v>0</v>
      </c>
      <c r="M48" s="64">
        <f t="shared" si="35"/>
        <v>0</v>
      </c>
      <c r="N48" s="62"/>
    </row>
    <row r="49" ht="15.75" customHeight="1">
      <c r="A49" s="65" t="s">
        <v>196</v>
      </c>
      <c r="B49" s="64" t="str">
        <f>Working!F58</f>
        <v>#ERROR!</v>
      </c>
      <c r="C49" s="64" t="str">
        <f t="shared" ref="C49:M49" si="36">B49</f>
        <v>#ERROR!</v>
      </c>
      <c r="D49" s="64" t="str">
        <f t="shared" si="36"/>
        <v>#ERROR!</v>
      </c>
      <c r="E49" s="64" t="str">
        <f t="shared" si="36"/>
        <v>#ERROR!</v>
      </c>
      <c r="F49" s="64" t="str">
        <f t="shared" si="36"/>
        <v>#ERROR!</v>
      </c>
      <c r="G49" s="64" t="str">
        <f t="shared" si="36"/>
        <v>#ERROR!</v>
      </c>
      <c r="H49" s="64" t="str">
        <f t="shared" si="36"/>
        <v>#ERROR!</v>
      </c>
      <c r="I49" s="64" t="str">
        <f t="shared" si="36"/>
        <v>#ERROR!</v>
      </c>
      <c r="J49" s="64" t="str">
        <f t="shared" si="36"/>
        <v>#ERROR!</v>
      </c>
      <c r="K49" s="64" t="str">
        <f t="shared" si="36"/>
        <v>#ERROR!</v>
      </c>
      <c r="L49" s="64" t="str">
        <f t="shared" si="36"/>
        <v>#ERROR!</v>
      </c>
      <c r="M49" s="64" t="str">
        <f t="shared" si="36"/>
        <v>#ERROR!</v>
      </c>
      <c r="N49" s="62"/>
    </row>
    <row r="50" ht="15.75" customHeight="1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ht="15.75" customHeight="1">
      <c r="A51" s="10"/>
    </row>
    <row r="52" ht="15.75" customHeight="1">
      <c r="A52" s="10"/>
    </row>
    <row r="53" ht="15.75" customHeight="1">
      <c r="A53" s="10"/>
    </row>
    <row r="54" ht="15.75" customHeight="1">
      <c r="A54" s="10"/>
    </row>
    <row r="55" ht="15.75" customHeight="1">
      <c r="A55" s="10"/>
    </row>
    <row r="56" ht="15.75" customHeight="1">
      <c r="A56" s="10"/>
    </row>
    <row r="57" ht="15.75" customHeight="1">
      <c r="A57" s="10"/>
    </row>
    <row r="58" ht="15.75" customHeight="1">
      <c r="A58" s="10"/>
    </row>
    <row r="59" ht="15.75" customHeight="1">
      <c r="A59" s="10"/>
    </row>
    <row r="60" ht="15.75" customHeight="1">
      <c r="A60" s="10"/>
    </row>
    <row r="61" ht="15.75" customHeight="1">
      <c r="A61" s="10"/>
    </row>
    <row r="62" ht="15.75" customHeight="1">
      <c r="A62" s="10"/>
    </row>
    <row r="63" ht="15.75" customHeight="1">
      <c r="A63" s="10"/>
    </row>
    <row r="64" ht="15.75" customHeight="1">
      <c r="A64" s="10"/>
    </row>
    <row r="65" ht="15.75" customHeight="1">
      <c r="A65" s="10"/>
    </row>
    <row r="66" ht="15.75" customHeight="1">
      <c r="A66" s="10"/>
    </row>
    <row r="67" ht="15.75" customHeight="1">
      <c r="A67" s="10"/>
    </row>
    <row r="68" ht="15.75" customHeight="1">
      <c r="A68" s="10"/>
    </row>
    <row r="69" ht="15.75" customHeight="1">
      <c r="A69" s="10"/>
    </row>
    <row r="70" ht="15.75" customHeight="1">
      <c r="A70" s="10"/>
    </row>
    <row r="71" ht="15.75" customHeight="1">
      <c r="A71" s="10"/>
    </row>
    <row r="72" ht="15.75" customHeight="1">
      <c r="A72" s="10"/>
    </row>
    <row r="73" ht="15.75" customHeight="1">
      <c r="A73" s="10"/>
    </row>
    <row r="74" ht="15.75" customHeight="1">
      <c r="A74" s="10"/>
    </row>
    <row r="75" ht="15.75" customHeight="1">
      <c r="A75" s="10"/>
    </row>
    <row r="76" ht="15.75" customHeight="1">
      <c r="A76" s="10"/>
    </row>
    <row r="77" ht="15.75" customHeight="1">
      <c r="A77" s="10"/>
    </row>
    <row r="78" ht="15.75" customHeight="1">
      <c r="A78" s="10"/>
    </row>
    <row r="79" ht="15.75" customHeight="1">
      <c r="A79" s="10"/>
    </row>
    <row r="80" ht="15.75" customHeight="1">
      <c r="A80" s="10"/>
    </row>
    <row r="81" ht="15.75" customHeight="1">
      <c r="A81" s="10"/>
    </row>
    <row r="82" ht="15.75" customHeight="1">
      <c r="A82" s="10"/>
    </row>
    <row r="83" ht="15.75" customHeight="1">
      <c r="A83" s="10"/>
    </row>
    <row r="84" ht="15.75" customHeight="1">
      <c r="A84" s="10"/>
    </row>
    <row r="85" ht="15.75" customHeight="1">
      <c r="A85" s="10"/>
    </row>
    <row r="86" ht="15.75" customHeight="1">
      <c r="A86" s="10"/>
    </row>
    <row r="87" ht="15.75" customHeight="1">
      <c r="A87" s="10"/>
    </row>
    <row r="88" ht="15.75" customHeight="1">
      <c r="A88" s="10"/>
    </row>
    <row r="89" ht="15.75" customHeight="1">
      <c r="A89" s="10"/>
    </row>
    <row r="90" ht="15.75" customHeight="1">
      <c r="A90" s="10"/>
    </row>
    <row r="91" ht="15.75" customHeight="1">
      <c r="A91" s="10"/>
    </row>
    <row r="92" ht="15.75" customHeight="1">
      <c r="A92" s="10"/>
    </row>
    <row r="93" ht="15.75" customHeight="1">
      <c r="A93" s="10"/>
    </row>
    <row r="94" ht="15.75" customHeight="1">
      <c r="A94" s="10"/>
    </row>
    <row r="95" ht="15.75" customHeight="1">
      <c r="A95" s="10"/>
    </row>
    <row r="96" ht="15.75" customHeight="1">
      <c r="A96" s="10"/>
    </row>
    <row r="97" ht="15.75" customHeight="1">
      <c r="A97" s="10"/>
    </row>
    <row r="98" ht="15.75" customHeight="1">
      <c r="A98" s="10"/>
    </row>
    <row r="99" ht="15.75" customHeight="1">
      <c r="A99" s="10"/>
    </row>
    <row r="100" ht="15.75" customHeight="1">
      <c r="A100" s="10"/>
    </row>
    <row r="101" ht="15.75" customHeight="1">
      <c r="A101" s="10"/>
    </row>
    <row r="102" ht="15.75" customHeight="1">
      <c r="A102" s="10"/>
    </row>
    <row r="103" ht="15.75" customHeight="1">
      <c r="A103" s="10"/>
    </row>
    <row r="104" ht="15.75" customHeight="1">
      <c r="A104" s="10"/>
    </row>
    <row r="105" ht="15.75" customHeight="1">
      <c r="A105" s="10"/>
    </row>
    <row r="106" ht="15.75" customHeight="1">
      <c r="A106" s="10"/>
    </row>
    <row r="107" ht="15.75" customHeight="1">
      <c r="A107" s="10"/>
    </row>
    <row r="108" ht="15.75" customHeight="1">
      <c r="A108" s="10"/>
    </row>
    <row r="109" ht="15.75" customHeight="1">
      <c r="A109" s="10"/>
    </row>
    <row r="110" ht="15.75" customHeight="1">
      <c r="A110" s="10"/>
    </row>
    <row r="111" ht="15.75" customHeight="1">
      <c r="A111" s="10"/>
    </row>
    <row r="112" ht="15.75" customHeight="1">
      <c r="A112" s="10"/>
    </row>
    <row r="113" ht="15.75" customHeight="1">
      <c r="A113" s="10"/>
    </row>
    <row r="114" ht="15.75" customHeight="1">
      <c r="A114" s="10"/>
    </row>
    <row r="115" ht="15.75" customHeight="1">
      <c r="A115" s="10"/>
    </row>
    <row r="116" ht="15.75" customHeight="1">
      <c r="A116" s="10"/>
    </row>
    <row r="117" ht="15.75" customHeight="1">
      <c r="A117" s="10"/>
    </row>
    <row r="118" ht="15.75" customHeight="1">
      <c r="A118" s="10"/>
    </row>
    <row r="119" ht="15.75" customHeight="1">
      <c r="A119" s="10"/>
    </row>
    <row r="120" ht="15.75" customHeight="1">
      <c r="A120" s="10"/>
    </row>
    <row r="121" ht="15.75" customHeight="1">
      <c r="A121" s="10"/>
    </row>
    <row r="122" ht="15.75" customHeight="1">
      <c r="A122" s="10"/>
    </row>
    <row r="123" ht="15.75" customHeight="1">
      <c r="A123" s="10"/>
    </row>
    <row r="124" ht="15.75" customHeight="1">
      <c r="A124" s="10"/>
    </row>
    <row r="125" ht="15.75" customHeight="1">
      <c r="A125" s="10"/>
    </row>
    <row r="126" ht="15.75" customHeight="1">
      <c r="A126" s="10"/>
    </row>
    <row r="127" ht="15.75" customHeight="1">
      <c r="A127" s="10"/>
    </row>
    <row r="128" ht="15.75" customHeight="1">
      <c r="A128" s="10"/>
    </row>
    <row r="129" ht="15.75" customHeight="1">
      <c r="A129" s="10"/>
    </row>
    <row r="130" ht="15.75" customHeight="1">
      <c r="A130" s="10"/>
    </row>
    <row r="131" ht="15.75" customHeight="1">
      <c r="A131" s="10"/>
    </row>
    <row r="132" ht="15.75" customHeight="1">
      <c r="A132" s="10"/>
    </row>
    <row r="133" ht="15.75" customHeight="1">
      <c r="A133" s="10"/>
    </row>
    <row r="134" ht="15.75" customHeight="1">
      <c r="A134" s="10"/>
    </row>
    <row r="135" ht="15.75" customHeight="1">
      <c r="A135" s="10"/>
    </row>
    <row r="136" ht="15.75" customHeight="1">
      <c r="A136" s="10"/>
    </row>
    <row r="137" ht="15.75" customHeight="1">
      <c r="A137" s="10"/>
    </row>
    <row r="138" ht="15.75" customHeight="1">
      <c r="A138" s="10"/>
    </row>
    <row r="139" ht="15.75" customHeight="1">
      <c r="A139" s="10"/>
    </row>
    <row r="140" ht="15.75" customHeight="1">
      <c r="A140" s="10"/>
    </row>
    <row r="141" ht="15.75" customHeight="1">
      <c r="A141" s="10"/>
    </row>
    <row r="142" ht="15.75" customHeight="1">
      <c r="A142" s="10"/>
    </row>
    <row r="143" ht="15.75" customHeight="1">
      <c r="A143" s="10"/>
    </row>
    <row r="144" ht="15.75" customHeight="1">
      <c r="A144" s="10"/>
    </row>
    <row r="145" ht="15.75" customHeight="1">
      <c r="A145" s="10"/>
    </row>
    <row r="146" ht="15.75" customHeight="1">
      <c r="A146" s="10"/>
    </row>
    <row r="147" ht="15.75" customHeight="1">
      <c r="A147" s="10"/>
    </row>
    <row r="148" ht="15.75" customHeight="1">
      <c r="A148" s="10"/>
    </row>
    <row r="149" ht="15.75" customHeight="1">
      <c r="A149" s="10"/>
    </row>
    <row r="150" ht="15.75" customHeight="1">
      <c r="A150" s="10"/>
    </row>
    <row r="151" ht="15.75" customHeight="1">
      <c r="A151" s="10"/>
    </row>
    <row r="152" ht="15.75" customHeight="1">
      <c r="A152" s="10"/>
    </row>
    <row r="153" ht="15.75" customHeight="1">
      <c r="A153" s="10"/>
    </row>
    <row r="154" ht="15.75" customHeight="1">
      <c r="A154" s="10"/>
    </row>
    <row r="155" ht="15.75" customHeight="1">
      <c r="A155" s="10"/>
    </row>
    <row r="156" ht="15.75" customHeight="1">
      <c r="A156" s="10"/>
    </row>
    <row r="157" ht="15.75" customHeight="1">
      <c r="A157" s="10"/>
    </row>
    <row r="158" ht="15.75" customHeight="1">
      <c r="A158" s="10"/>
    </row>
    <row r="159" ht="15.75" customHeight="1">
      <c r="A159" s="10"/>
    </row>
    <row r="160" ht="15.75" customHeight="1">
      <c r="A160" s="10"/>
    </row>
    <row r="161" ht="15.75" customHeight="1">
      <c r="A161" s="10"/>
    </row>
    <row r="162" ht="15.75" customHeight="1">
      <c r="A162" s="10"/>
    </row>
    <row r="163" ht="15.75" customHeight="1">
      <c r="A163" s="10"/>
    </row>
    <row r="164" ht="15.75" customHeight="1">
      <c r="A164" s="10"/>
    </row>
    <row r="165" ht="15.75" customHeight="1">
      <c r="A165" s="10"/>
    </row>
    <row r="166" ht="15.75" customHeight="1">
      <c r="A166" s="10"/>
    </row>
    <row r="167" ht="15.75" customHeight="1">
      <c r="A167" s="10"/>
    </row>
    <row r="168" ht="15.75" customHeight="1">
      <c r="A168" s="10"/>
    </row>
    <row r="169" ht="15.75" customHeight="1">
      <c r="A169" s="10"/>
    </row>
    <row r="170" ht="15.75" customHeight="1">
      <c r="A170" s="10"/>
    </row>
    <row r="171" ht="15.75" customHeight="1">
      <c r="A171" s="10"/>
    </row>
    <row r="172" ht="15.75" customHeight="1">
      <c r="A172" s="10"/>
    </row>
    <row r="173" ht="15.75" customHeight="1">
      <c r="A173" s="10"/>
    </row>
    <row r="174" ht="15.75" customHeight="1">
      <c r="A174" s="10"/>
    </row>
    <row r="175" ht="15.75" customHeight="1">
      <c r="A175" s="10"/>
    </row>
    <row r="176" ht="15.75" customHeight="1">
      <c r="A176" s="10"/>
    </row>
    <row r="177" ht="15.75" customHeight="1">
      <c r="A177" s="10"/>
    </row>
    <row r="178" ht="15.75" customHeight="1">
      <c r="A178" s="10"/>
    </row>
    <row r="179" ht="15.75" customHeight="1">
      <c r="A179" s="10"/>
    </row>
    <row r="180" ht="15.75" customHeight="1">
      <c r="A180" s="10"/>
    </row>
    <row r="181" ht="15.75" customHeight="1">
      <c r="A181" s="10"/>
    </row>
    <row r="182" ht="15.75" customHeight="1">
      <c r="A182" s="10"/>
    </row>
    <row r="183" ht="15.75" customHeight="1">
      <c r="A183" s="10"/>
    </row>
    <row r="184" ht="15.75" customHeight="1">
      <c r="A184" s="10"/>
    </row>
    <row r="185" ht="15.75" customHeight="1">
      <c r="A185" s="10"/>
    </row>
    <row r="186" ht="15.75" customHeight="1">
      <c r="A186" s="10"/>
    </row>
    <row r="187" ht="15.75" customHeight="1">
      <c r="A187" s="10"/>
    </row>
    <row r="188" ht="15.75" customHeight="1">
      <c r="A188" s="10"/>
    </row>
    <row r="189" ht="15.75" customHeight="1">
      <c r="A189" s="10"/>
    </row>
    <row r="190" ht="15.75" customHeight="1">
      <c r="A190" s="10"/>
    </row>
    <row r="191" ht="15.75" customHeight="1">
      <c r="A191" s="10"/>
    </row>
    <row r="192" ht="15.75" customHeight="1">
      <c r="A192" s="10"/>
    </row>
    <row r="193" ht="15.75" customHeight="1">
      <c r="A193" s="10"/>
    </row>
    <row r="194" ht="15.75" customHeight="1">
      <c r="A194" s="10"/>
    </row>
    <row r="195" ht="15.75" customHeight="1">
      <c r="A195" s="10"/>
    </row>
    <row r="196" ht="15.75" customHeight="1">
      <c r="A196" s="10"/>
    </row>
    <row r="197" ht="15.75" customHeight="1">
      <c r="A197" s="10"/>
    </row>
    <row r="198" ht="15.75" customHeight="1">
      <c r="A198" s="10"/>
    </row>
    <row r="199" ht="15.75" customHeight="1">
      <c r="A199" s="10"/>
    </row>
    <row r="200" ht="15.75" customHeight="1">
      <c r="A200" s="10"/>
    </row>
    <row r="201" ht="15.75" customHeight="1">
      <c r="A201" s="10"/>
    </row>
    <row r="202" ht="15.75" customHeight="1">
      <c r="A202" s="10"/>
    </row>
    <row r="203" ht="15.75" customHeight="1">
      <c r="A203" s="10"/>
    </row>
    <row r="204" ht="15.75" customHeight="1">
      <c r="A204" s="10"/>
    </row>
    <row r="205" ht="15.75" customHeight="1">
      <c r="A205" s="10"/>
    </row>
    <row r="206" ht="15.75" customHeight="1">
      <c r="A206" s="10"/>
    </row>
    <row r="207" ht="15.75" customHeight="1">
      <c r="A207" s="10"/>
    </row>
    <row r="208" ht="15.75" customHeight="1">
      <c r="A208" s="10"/>
    </row>
    <row r="209" ht="15.75" customHeight="1">
      <c r="A209" s="10"/>
    </row>
    <row r="210" ht="15.75" customHeight="1">
      <c r="A210" s="10"/>
    </row>
    <row r="211" ht="15.75" customHeight="1">
      <c r="A211" s="10"/>
    </row>
    <row r="212" ht="15.75" customHeight="1">
      <c r="A212" s="10"/>
    </row>
    <row r="213" ht="15.75" customHeight="1">
      <c r="A213" s="10"/>
    </row>
    <row r="214" ht="15.75" customHeight="1">
      <c r="A214" s="10"/>
    </row>
    <row r="215" ht="15.75" customHeight="1">
      <c r="A215" s="10"/>
    </row>
    <row r="216" ht="15.75" customHeight="1">
      <c r="A216" s="10"/>
    </row>
    <row r="217" ht="15.75" customHeight="1">
      <c r="A217" s="10"/>
    </row>
    <row r="218" ht="15.75" customHeight="1">
      <c r="A218" s="10"/>
    </row>
    <row r="219" ht="15.75" customHeight="1">
      <c r="A219" s="10"/>
    </row>
    <row r="220" ht="15.75" customHeight="1">
      <c r="A220" s="10"/>
    </row>
    <row r="221" ht="15.75" customHeight="1">
      <c r="A221" s="10"/>
    </row>
    <row r="222" ht="15.75" customHeight="1">
      <c r="A222" s="10"/>
    </row>
    <row r="223" ht="15.75" customHeight="1">
      <c r="A223" s="10"/>
    </row>
    <row r="224" ht="15.75" customHeight="1">
      <c r="A224" s="10"/>
    </row>
    <row r="225" ht="15.75" customHeight="1">
      <c r="A225" s="10"/>
    </row>
    <row r="226" ht="15.75" customHeight="1">
      <c r="A226" s="10"/>
    </row>
    <row r="227" ht="15.75" customHeight="1">
      <c r="A227" s="10"/>
    </row>
    <row r="228" ht="15.75" customHeight="1">
      <c r="A228" s="10"/>
    </row>
    <row r="229" ht="15.75" customHeight="1">
      <c r="A229" s="10"/>
    </row>
    <row r="230" ht="15.75" customHeight="1">
      <c r="A230" s="10"/>
    </row>
    <row r="231" ht="15.75" customHeight="1">
      <c r="A231" s="10"/>
    </row>
    <row r="232" ht="15.75" customHeight="1">
      <c r="A232" s="10"/>
    </row>
    <row r="233" ht="15.75" customHeight="1">
      <c r="A233" s="10"/>
    </row>
    <row r="234" ht="15.75" customHeight="1">
      <c r="A234" s="10"/>
    </row>
    <row r="235" ht="15.75" customHeight="1">
      <c r="A235" s="10"/>
    </row>
    <row r="236" ht="15.75" customHeight="1">
      <c r="A236" s="10"/>
    </row>
    <row r="237" ht="15.75" customHeight="1">
      <c r="A237" s="10"/>
    </row>
    <row r="238" ht="15.75" customHeight="1">
      <c r="A238" s="10"/>
    </row>
    <row r="239" ht="15.75" customHeight="1">
      <c r="A239" s="10"/>
    </row>
    <row r="240" ht="15.75" customHeight="1">
      <c r="A240" s="10"/>
    </row>
    <row r="241" ht="15.75" customHeight="1">
      <c r="A241" s="10"/>
    </row>
    <row r="242" ht="15.75" customHeight="1">
      <c r="A242" s="10"/>
    </row>
    <row r="243" ht="15.75" customHeight="1">
      <c r="A243" s="10"/>
    </row>
    <row r="244" ht="15.75" customHeight="1">
      <c r="A244" s="10"/>
    </row>
    <row r="245" ht="15.75" customHeight="1">
      <c r="A245" s="10"/>
    </row>
    <row r="246" ht="15.75" customHeight="1">
      <c r="A246" s="10"/>
    </row>
    <row r="247" ht="15.75" customHeight="1">
      <c r="A247" s="10"/>
    </row>
    <row r="248" ht="15.75" customHeight="1">
      <c r="A248" s="10"/>
    </row>
    <row r="249" ht="15.75" customHeight="1">
      <c r="A249" s="10"/>
    </row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2018-02-21T02:27:24Z</dcterms:created>
  <dc:creator>UFinancial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iteId">
    <vt:lpwstr>12a3af23-a769-4654-847f-958f3d479f4a</vt:lpwstr>
  </property>
  <property fmtid="{D5CDD505-2E9C-101B-9397-08002B2CF9AE}" pid="4" name="MSIP_Label_1ada0a2f-b917-4d51-b0d0-d418a10c8b23_Owner">
    <vt:lpwstr>Gisele.Lima@AU.nestle.com</vt:lpwstr>
  </property>
  <property fmtid="{D5CDD505-2E9C-101B-9397-08002B2CF9AE}" pid="5" name="MSIP_Label_1ada0a2f-b917-4d51-b0d0-d418a10c8b23_SetDate">
    <vt:lpwstr>2020-05-11T03:10:19.2105689Z</vt:lpwstr>
  </property>
  <property fmtid="{D5CDD505-2E9C-101B-9397-08002B2CF9AE}" pid="6" name="MSIP_Label_1ada0a2f-b917-4d51-b0d0-d418a10c8b23_Name">
    <vt:lpwstr>General Use</vt:lpwstr>
  </property>
  <property fmtid="{D5CDD505-2E9C-101B-9397-08002B2CF9AE}" pid="7" name="MSIP_Label_1ada0a2f-b917-4d51-b0d0-d418a10c8b23_Application">
    <vt:lpwstr>Microsoft Azure Information Protection</vt:lpwstr>
  </property>
  <property fmtid="{D5CDD505-2E9C-101B-9397-08002B2CF9AE}" pid="8" name="MSIP_Label_1ada0a2f-b917-4d51-b0d0-d418a10c8b23_ActionId">
    <vt:lpwstr>e08254d7-b7ec-49df-a7f0-b55e2e111c68</vt:lpwstr>
  </property>
  <property fmtid="{D5CDD505-2E9C-101B-9397-08002B2CF9AE}" pid="9" name="MSIP_Label_1ada0a2f-b917-4d51-b0d0-d418a10c8b23_Extended_MSFT_Method">
    <vt:lpwstr>Automatic</vt:lpwstr>
  </property>
  <property fmtid="{D5CDD505-2E9C-101B-9397-08002B2CF9AE}" pid="10" name="Sensitivity">
    <vt:lpwstr>General Use</vt:lpwstr>
  </property>
</Properties>
</file>